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<sst xmlns="http://schemas.openxmlformats.org/spreadsheetml/2006/main" count="254" uniqueCount="242">
  <si>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</si>
  <si>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</si>
  <si>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</si>
  <si>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</si>
  <si>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</si>
  <si>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</si>
  <si>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</si>
  <si>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</si>
  <si>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</si>
  <si>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</si>
  <si>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</si>
  <si>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</si>
  <si>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</si>
  <si>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</si>
  <si>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</si>
  <si>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</si>
  <si>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</si>
  <si>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</si>
  <si>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</si>
  <si>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</si>
  <si>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</si>
  <si>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</si>
  <si>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</si>
  <si>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</si>
  <si>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</si>
  <si>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</si>
  <si>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</si>
  <si>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</si>
  <si>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</si>
  <si>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</si>
  <si>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</si>
  <si>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</si>
  <si>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</si>
  <si>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</si>
  <si>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</si>
  <si>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</si>
  <si>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</si>
  <si>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</si>
  <si>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</si>
  <si>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</si>
  <si>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</si>
  <si>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</si>
  <si>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</si>
  <si>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</si>
  <si>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</si>
  <si>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</si>
  <si>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</si>
  <si>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</si>
  <si>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</si>
  <si>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</si>
  <si>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</si>
  <si>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</si>
  <si>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</si>
  <si>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</si>
  <si>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</si>
  <si>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</si>
  <si>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</si>
  <si>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</si>
  <si>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</si>
  <si>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</si>
  <si>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</si>
  <si>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</si>
  <si>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</si>
  <si>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</si>
  <si>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</si>
  <si>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</si>
  <si>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</si>
  <si>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</si>
  <si>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</si>
  <si>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</si>
  <si>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</si>
  <si>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</si>
  <si>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</si>
  <si>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</si>
  <si>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</si>
  <si>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</si>
  <si>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</si>
  <si>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</si>
  <si>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</si>
  <si>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</si>
  <si>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</si>
  <si>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</si>
  <si>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</si>
  <si>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</si>
  <si>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</si>
  <si>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</si>
  <si>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</si>
  <si>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</si>
  <si>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</si>
  <si>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</si>
  <si>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</si>
  <si>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</si>
  <si>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</si>
  <si>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</si>
  <si>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</si>
  <si>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</si>
  <si>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</si>
  <si>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</si>
  <si>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</si>
  <si>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</si>
  <si>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</si>
  <si>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</si>
  <si>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</si>
  <si>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</si>
  <si>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</si>
  <si>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</si>
  <si>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</si>
  <si>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</si>
  <si>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</si>
  <si>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</si>
  <si>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</si>
  <si>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</si>
  <si>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</si>
  <si>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</si>
  <si>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</si>
  <si>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</si>
  <si>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</si>
  <si>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</si>
  <si>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</si>
  <si>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</si>
  <si>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</si>
  <si>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</si>
  <si>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</si>
  <si>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</si>
  <si>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</si>
  <si>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</si>
  <si>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</si>
  <si>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</si>
  <si>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</si>
  <si>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</si>
  <si>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</si>
  <si>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</si>
  <si>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</si>
  <si>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</si>
  <si>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</si>
  <si>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</si>
  <si>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</si>
  <si>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</si>
  <si>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</si>
  <si>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</si>
  <si>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</si>
  <si>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</si>
  <si>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</si>
  <si>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</si>
  <si>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</si>
  <si>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</si>
  <si>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</si>
  <si>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</si>
  <si>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</si>
  <si>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</si>
  <si>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</si>
  <si>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</si>
  <si>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</si>
  <si>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</si>
  <si>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</si>
  <si>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</si>
  <si>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</si>
  <si>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</si>
  <si>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</si>
  <si>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</si>
  <si>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</si>
  <si>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</si>
  <si>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</si>
  <si>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</si>
  <si>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</si>
  <si>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</si>
  <si>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</si>
  <si>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</si>
  <si>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</si>
  <si>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</si>
  <si>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</si>
  <si>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</si>
  <si>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</si>
  <si>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</si>
  <si>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</si>
  <si>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</si>
  <si>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</si>
  <si>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</si>
  <si>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</si>
  <si>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</si>
  <si>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</si>
  <si>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</si>
  <si>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</si>
  <si>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</si>
  <si>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</si>
  <si>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</si>
  <si>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Title I, Part C Migrant</t>
  </si>
  <si>
    <t xml:space="preserve">Title II C Perkins Carryover </t>
  </si>
  <si>
    <t>Thelma Hawkins  502-564-1979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</si>
  <si>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</si>
  <si>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</si>
  <si>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</si>
  <si>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</si>
  <si>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</si>
  <si>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</si>
  <si>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</si>
  <si>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Striving Readers</t>
  </si>
  <si>
    <t>Vickie Terry          502-564-1979</t>
  </si>
  <si>
    <t>Ballard County</t>
  </si>
  <si>
    <t>Jennifer Baker  502-564-1979</t>
  </si>
  <si>
    <t>Jennifer Baker              502-564-1979</t>
  </si>
  <si>
    <t xml:space="preserve">Campbell County </t>
  </si>
  <si>
    <t>IDEA B 619 Preschool</t>
  </si>
  <si>
    <t>Thelma Hawkins                 502-564-1979</t>
  </si>
  <si>
    <t>466I</t>
  </si>
  <si>
    <t>550G</t>
  </si>
  <si>
    <t>350I</t>
  </si>
  <si>
    <t>316I</t>
  </si>
  <si>
    <t>337I</t>
  </si>
  <si>
    <t>343I</t>
  </si>
  <si>
    <t>310I</t>
  </si>
  <si>
    <t>314I</t>
  </si>
  <si>
    <t>320I</t>
  </si>
  <si>
    <t>311I</t>
  </si>
  <si>
    <t>401I</t>
  </si>
  <si>
    <t>348I</t>
  </si>
  <si>
    <t>345I</t>
  </si>
  <si>
    <t>Hardin County</t>
  </si>
  <si>
    <t>345II</t>
  </si>
  <si>
    <t>552I</t>
  </si>
  <si>
    <r>
      <t xml:space="preserve">ESSA                  </t>
    </r>
    <r>
      <rPr>
        <b/>
        <sz val="9"/>
        <color indexed="12"/>
        <rFont val="Arial"/>
        <family val="2"/>
      </rPr>
      <t xml:space="preserve">FINAL 7/1/21 </t>
    </r>
    <r>
      <rPr>
        <b/>
        <sz val="9"/>
        <rFont val="Arial"/>
        <family val="2"/>
      </rPr>
      <t xml:space="preserve">           </t>
    </r>
  </si>
  <si>
    <t xml:space="preserve">IDEA B 611                       Basic School Age </t>
  </si>
  <si>
    <r>
      <t xml:space="preserve">ESSA                </t>
    </r>
    <r>
      <rPr>
        <b/>
        <sz val="9"/>
        <color indexed="12"/>
        <rFont val="Arial"/>
        <family val="2"/>
      </rPr>
      <t>Final 10/22/21</t>
    </r>
    <r>
      <rPr>
        <b/>
        <sz val="9"/>
        <rFont val="Arial"/>
        <family val="2"/>
      </rPr>
      <t xml:space="preserve">         </t>
    </r>
  </si>
  <si>
    <t>320IC</t>
  </si>
  <si>
    <r>
      <t xml:space="preserve">ESSA                </t>
    </r>
    <r>
      <rPr>
        <b/>
        <sz val="9"/>
        <color indexed="12"/>
        <rFont val="Arial"/>
        <family val="2"/>
      </rPr>
      <t>Final 11/1/21</t>
    </r>
    <r>
      <rPr>
        <b/>
        <sz val="9"/>
        <rFont val="Arial"/>
        <family val="2"/>
      </rPr>
      <t xml:space="preserve">        </t>
    </r>
  </si>
  <si>
    <t>Title I School Improvement Section A Cohort 3</t>
  </si>
  <si>
    <r>
      <t xml:space="preserve">ESSA                 </t>
    </r>
    <r>
      <rPr>
        <b/>
        <sz val="9"/>
        <color indexed="12"/>
        <rFont val="Arial"/>
        <family val="2"/>
      </rPr>
      <t xml:space="preserve">FINAL 10/11/21 </t>
    </r>
    <r>
      <rPr>
        <b/>
        <sz val="9"/>
        <rFont val="Arial"/>
        <family val="2"/>
      </rPr>
      <t xml:space="preserve">               </t>
    </r>
  </si>
  <si>
    <r>
      <t xml:space="preserve">Carl D Perkins Career &amp; Technical Education Act of 2006   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rFont val="Arial"/>
        <family val="2"/>
      </rPr>
      <t xml:space="preserve">                                             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</si>
  <si>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</t>
    </r>
    <r>
      <rPr>
        <b/>
        <sz val="9"/>
        <color indexed="12"/>
        <rFont val="Arial"/>
        <family val="2"/>
      </rPr>
      <t>Final 10/28/21</t>
    </r>
    <r>
      <rPr>
        <b/>
        <sz val="9"/>
        <rFont val="Arial"/>
        <family val="2"/>
      </rPr>
      <t xml:space="preserve">         </t>
    </r>
  </si>
  <si>
    <t>466IA</t>
  </si>
  <si>
    <r>
      <t xml:space="preserve">ESSA                      </t>
    </r>
    <r>
      <rPr>
        <b/>
        <sz val="9"/>
        <color indexed="12"/>
        <rFont val="Arial"/>
        <family val="2"/>
      </rPr>
      <t xml:space="preserve">FINAL 10/1/21   </t>
    </r>
    <r>
      <rPr>
        <b/>
        <sz val="9"/>
        <rFont val="Arial"/>
        <family val="2"/>
      </rPr>
      <t xml:space="preserve">       </t>
    </r>
  </si>
  <si>
    <r>
      <t xml:space="preserve">IDEA 611 Part B </t>
    </r>
    <r>
      <rPr>
        <b/>
        <sz val="9"/>
        <color indexed="12"/>
        <rFont val="Arial"/>
        <family val="2"/>
      </rPr>
      <t>FINAL 7/1/21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</si>
  <si>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</si>
  <si>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    </t>
    </r>
    <r>
      <rPr>
        <b/>
        <sz val="9"/>
        <color indexed="12"/>
        <rFont val="Arial"/>
        <family val="2"/>
      </rPr>
      <t xml:space="preserve">FINAL 8/1/2021 </t>
    </r>
    <r>
      <rPr>
        <b/>
        <sz val="9"/>
        <rFont val="Arial"/>
        <family val="2"/>
      </rPr>
      <t xml:space="preserve">  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</si>
  <si>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       </t>
    </r>
    <r>
      <rPr>
        <b/>
        <sz val="9"/>
        <color indexed="12"/>
        <rFont val="Arial"/>
        <family val="2"/>
      </rPr>
      <t>FINAL 1/28/22</t>
    </r>
    <r>
      <rPr>
        <b/>
        <sz val="7"/>
        <color indexed="12"/>
        <rFont val="Arial"/>
        <family val="2"/>
      </rPr>
      <t xml:space="preserve">  </t>
    </r>
    <r>
      <rPr>
        <b/>
        <sz val="7"/>
        <color indexed="36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 </t>
    </r>
    <r>
      <rPr>
        <b/>
        <sz val="7"/>
        <color indexed="36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</si>
  <si>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348GA</t>
  </si>
  <si>
    <r>
      <t xml:space="preserve">Carl D Perkins Career &amp; Technical Education Act of 2006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rFont val="Arial"/>
        <family val="2"/>
      </rPr>
      <t xml:space="preserve">     </t>
    </r>
  </si>
  <si>
    <t xml:space="preserve"> </t>
  </si>
  <si>
    <r>
      <t xml:space="preserve">ESSA                  </t>
    </r>
    <r>
      <rPr>
        <b/>
        <sz val="9"/>
        <color indexed="12"/>
        <rFont val="Arial"/>
        <family val="2"/>
      </rPr>
      <t>FINAL 2/15/222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</si>
  <si>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</t>
    </r>
    <r>
      <rPr>
        <b/>
        <sz val="9"/>
        <color indexed="12"/>
        <rFont val="Arial"/>
        <family val="2"/>
      </rPr>
      <t>FINAL 3/10/22</t>
    </r>
    <r>
      <rPr>
        <b/>
        <sz val="9"/>
        <rFont val="Arial"/>
        <family val="2"/>
      </rPr>
      <t xml:space="preserve">         </t>
    </r>
  </si>
  <si>
    <t>Kelsey Ruble            502-564-4286</t>
  </si>
  <si>
    <r>
      <t xml:space="preserve">IDEA 619 Part B </t>
    </r>
    <r>
      <rPr>
        <b/>
        <sz val="9"/>
        <color indexed="12"/>
        <rFont val="Arial"/>
        <family val="2"/>
      </rPr>
      <t xml:space="preserve"> REVISED 8/7/23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</si>
</sst>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6"/>
      <color indexed="20"/>
      <name val="Arial"/>
      <family val="2"/>
    </font>
    <font>
      <b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61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4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165" fontId="11" fillId="0" borderId="10" xfId="46" applyNumberFormat="1" applyFont="1" applyFill="1" applyBorder="1" applyAlignment="1">
      <alignment horizontal="left" vertical="top" wrapText="1"/>
    </xf>
    <xf numFmtId="164" fontId="8" fillId="0" borderId="10" xfId="61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1" fillId="0" borderId="10" xfId="61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5" fontId="12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3" fontId="3" fillId="0" borderId="10" xfId="59" applyNumberFormat="1" applyFont="1" applyFill="1" applyBorder="1" applyAlignment="1">
      <alignment horizontal="right" vertical="top" wrapText="1"/>
      <protection/>
    </xf>
    <xf numFmtId="3" fontId="3" fillId="0" borderId="10" xfId="59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5" xfId="59"/>
    <cellStyle name="Normal 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="110" zoomScaleNormal="11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:Q175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5" width="11.8515625" style="3" customWidth="1"/>
    <col min="6" max="6" width="12.28125" style="3" customWidth="1"/>
    <col min="7" max="7" width="13.7109375" style="3" customWidth="1"/>
    <col min="8" max="8" width="15.00390625" style="25" customWidth="1"/>
    <col min="9" max="9" width="13.00390625" style="25" customWidth="1"/>
    <col min="10" max="10" width="17.7109375" style="3" customWidth="1"/>
    <col min="11" max="11" width="14.4218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3.8515625" style="3" customWidth="1"/>
    <col min="18" max="19" width="14.28125" style="29" customWidth="1"/>
    <col min="20" max="20" width="16.140625" style="6" bestFit="1" customWidth="1"/>
    <col min="21" max="16384" width="10.00390625" style="3" customWidth="1"/>
  </cols>
  <sheetData>
    <row r="1" spans="1:20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225</v>
      </c>
      <c r="F1" s="1" t="s">
        <v>186</v>
      </c>
      <c r="G1" s="1" t="s">
        <v>190</v>
      </c>
      <c r="H1" s="1" t="s">
        <v>6</v>
      </c>
      <c r="I1" s="1" t="s">
        <v>187</v>
      </c>
      <c r="J1" s="1" t="s">
        <v>193</v>
      </c>
      <c r="K1" s="1" t="s">
        <v>4</v>
      </c>
      <c r="L1" s="1" t="s">
        <v>194</v>
      </c>
      <c r="M1" s="1" t="s">
        <v>5</v>
      </c>
      <c r="N1" s="1" t="s">
        <v>189</v>
      </c>
      <c r="O1" s="1" t="s">
        <v>191</v>
      </c>
      <c r="P1" s="1" t="s">
        <v>221</v>
      </c>
      <c r="Q1" s="1" t="s">
        <v>202</v>
      </c>
      <c r="R1" s="1" t="s">
        <v>196</v>
      </c>
      <c r="S1" s="1" t="s">
        <v>196</v>
      </c>
      <c r="T1" s="2" t="s">
        <v>7</v>
      </c>
    </row>
    <row r="2" spans="1:20" s="1" customFormat="1" ht="81" customHeight="1">
      <c r="A2" s="1" t="s">
        <v>8</v>
      </c>
      <c r="B2" s="1" t="s">
        <v>228</v>
      </c>
      <c r="C2" s="1" t="s">
        <v>228</v>
      </c>
      <c r="D2" s="1" t="s">
        <v>222</v>
      </c>
      <c r="E2" s="1" t="s">
        <v>224</v>
      </c>
      <c r="F2" s="1" t="s">
        <v>220</v>
      </c>
      <c r="G2" s="1" t="s">
        <v>226</v>
      </c>
      <c r="H2" s="1" t="s">
        <v>227</v>
      </c>
      <c r="I2" s="1" t="s">
        <v>236</v>
      </c>
      <c r="J2" s="1" t="s">
        <v>234</v>
      </c>
      <c r="K2" s="1" t="s">
        <v>238</v>
      </c>
      <c r="L2" s="1" t="s">
        <v>232</v>
      </c>
      <c r="M2" s="1" t="s">
        <v>232</v>
      </c>
      <c r="N2" s="1" t="s">
        <v>239</v>
      </c>
      <c r="O2" s="1" t="s">
        <v>233</v>
      </c>
      <c r="P2" s="1" t="s">
        <v>231</v>
      </c>
      <c r="Q2" s="32" t="s">
        <v>241</v>
      </c>
      <c r="R2" s="1" t="s">
        <v>230</v>
      </c>
      <c r="S2" s="1" t="s">
        <v>230</v>
      </c>
      <c r="T2" s="2"/>
    </row>
    <row r="3" spans="1:20" s="10" customFormat="1" ht="23.25" customHeight="1">
      <c r="A3" s="16" t="s">
        <v>9</v>
      </c>
      <c r="B3" s="17" t="s">
        <v>188</v>
      </c>
      <c r="C3" s="17" t="s">
        <v>188</v>
      </c>
      <c r="D3" s="17" t="s">
        <v>10</v>
      </c>
      <c r="E3" s="17" t="s">
        <v>10</v>
      </c>
      <c r="F3" s="17" t="s">
        <v>199</v>
      </c>
      <c r="G3" s="17" t="s">
        <v>200</v>
      </c>
      <c r="H3" s="17" t="s">
        <v>240</v>
      </c>
      <c r="I3" s="17" t="s">
        <v>240</v>
      </c>
      <c r="J3" s="17" t="s">
        <v>203</v>
      </c>
      <c r="K3" s="17" t="s">
        <v>203</v>
      </c>
      <c r="L3" s="17" t="s">
        <v>195</v>
      </c>
      <c r="M3" s="17" t="s">
        <v>188</v>
      </c>
      <c r="N3" s="17" t="s">
        <v>10</v>
      </c>
      <c r="O3" s="17" t="s">
        <v>192</v>
      </c>
      <c r="P3" s="17" t="s">
        <v>11</v>
      </c>
      <c r="Q3" s="17" t="s">
        <v>11</v>
      </c>
      <c r="R3" s="17" t="s">
        <v>197</v>
      </c>
      <c r="S3" s="17" t="s">
        <v>197</v>
      </c>
      <c r="T3" s="16"/>
    </row>
    <row r="4" spans="1:20" s="13" customFormat="1" ht="12.75">
      <c r="A4" s="18" t="s">
        <v>12</v>
      </c>
      <c r="B4" s="19" t="s">
        <v>210</v>
      </c>
      <c r="C4" s="19" t="s">
        <v>211</v>
      </c>
      <c r="D4" s="19" t="s">
        <v>212</v>
      </c>
      <c r="E4" s="19" t="s">
        <v>223</v>
      </c>
      <c r="F4" s="19" t="s">
        <v>213</v>
      </c>
      <c r="G4" s="19" t="s">
        <v>214</v>
      </c>
      <c r="H4" s="19" t="s">
        <v>215</v>
      </c>
      <c r="I4" s="19" t="s">
        <v>235</v>
      </c>
      <c r="J4" s="19" t="s">
        <v>216</v>
      </c>
      <c r="K4" s="19" t="s">
        <v>218</v>
      </c>
      <c r="L4" s="19" t="s">
        <v>219</v>
      </c>
      <c r="M4" s="19" t="s">
        <v>205</v>
      </c>
      <c r="N4" s="19" t="s">
        <v>206</v>
      </c>
      <c r="O4" s="19" t="s">
        <v>207</v>
      </c>
      <c r="P4" s="19" t="s">
        <v>208</v>
      </c>
      <c r="Q4" s="19" t="s">
        <v>209</v>
      </c>
      <c r="R4" s="26" t="s">
        <v>204</v>
      </c>
      <c r="S4" s="26" t="s">
        <v>229</v>
      </c>
      <c r="T4" s="18"/>
    </row>
    <row r="5" spans="1:20" s="11" customFormat="1" ht="12.75">
      <c r="A5" s="14" t="s">
        <v>13</v>
      </c>
      <c r="B5" s="30">
        <v>1394314</v>
      </c>
      <c r="C5" s="30">
        <v>88690</v>
      </c>
      <c r="D5" s="30"/>
      <c r="E5" s="30"/>
      <c r="F5" s="30">
        <v>64155</v>
      </c>
      <c r="G5" s="30">
        <v>165403</v>
      </c>
      <c r="H5" s="30">
        <v>50034</v>
      </c>
      <c r="I5" s="30">
        <v>5226.64</v>
      </c>
      <c r="J5" s="30"/>
      <c r="K5" s="30"/>
      <c r="L5" s="30">
        <v>106564</v>
      </c>
      <c r="M5" s="30">
        <v>295000</v>
      </c>
      <c r="N5" s="30">
        <v>58240</v>
      </c>
      <c r="O5" s="30"/>
      <c r="P5" s="30">
        <v>606538</v>
      </c>
      <c r="Q5" s="30">
        <v>26444</v>
      </c>
      <c r="R5" s="30"/>
      <c r="S5" s="30"/>
      <c r="T5" s="15">
        <f>(SUM(B5:S5))</f>
        <v>2860608.6399999997</v>
      </c>
    </row>
    <row r="6" spans="1:20" s="11" customFormat="1" ht="12.75">
      <c r="A6" s="14" t="s">
        <v>14</v>
      </c>
      <c r="B6" s="30">
        <v>1105821</v>
      </c>
      <c r="C6" s="30"/>
      <c r="D6" s="30"/>
      <c r="E6" s="30"/>
      <c r="F6" s="30"/>
      <c r="G6" s="30">
        <v>164323</v>
      </c>
      <c r="H6" s="30">
        <v>52060</v>
      </c>
      <c r="I6" s="30">
        <v>9192.2</v>
      </c>
      <c r="J6" s="30"/>
      <c r="K6" s="30"/>
      <c r="L6" s="30">
        <v>82494</v>
      </c>
      <c r="M6" s="30">
        <v>150000</v>
      </c>
      <c r="N6" s="30">
        <v>68441</v>
      </c>
      <c r="O6" s="30"/>
      <c r="P6" s="30">
        <v>679163</v>
      </c>
      <c r="Q6" s="30">
        <v>25318</v>
      </c>
      <c r="R6" s="30"/>
      <c r="S6" s="30"/>
      <c r="T6" s="15">
        <f aca="true" t="shared" si="0" ref="T6:T69">(SUM(B6:S6))</f>
        <v>2336812.2</v>
      </c>
    </row>
    <row r="7" spans="1:20" s="11" customFormat="1" ht="12.75">
      <c r="A7" s="14" t="s">
        <v>15</v>
      </c>
      <c r="B7" s="30">
        <v>26808</v>
      </c>
      <c r="C7" s="30"/>
      <c r="D7" s="30"/>
      <c r="E7" s="30"/>
      <c r="F7" s="30"/>
      <c r="G7" s="30">
        <v>7544</v>
      </c>
      <c r="H7" s="30"/>
      <c r="I7" s="30"/>
      <c r="J7" s="30"/>
      <c r="K7" s="30"/>
      <c r="L7" s="30">
        <v>10000</v>
      </c>
      <c r="M7" s="30"/>
      <c r="N7" s="30"/>
      <c r="O7" s="30"/>
      <c r="P7" s="30">
        <v>82867</v>
      </c>
      <c r="Q7" s="30">
        <v>2190</v>
      </c>
      <c r="R7" s="30"/>
      <c r="S7" s="30"/>
      <c r="T7" s="15">
        <f t="shared" si="0"/>
        <v>129409</v>
      </c>
    </row>
    <row r="8" spans="1:20" s="11" customFormat="1" ht="12.75">
      <c r="A8" s="14" t="s">
        <v>16</v>
      </c>
      <c r="B8" s="30">
        <v>565855</v>
      </c>
      <c r="C8" s="30"/>
      <c r="D8" s="30"/>
      <c r="E8" s="30"/>
      <c r="F8" s="30"/>
      <c r="G8" s="30">
        <v>117146</v>
      </c>
      <c r="H8" s="30">
        <v>40149</v>
      </c>
      <c r="I8" s="30">
        <v>4994.77</v>
      </c>
      <c r="J8" s="30"/>
      <c r="K8" s="30"/>
      <c r="L8" s="30">
        <v>47475</v>
      </c>
      <c r="M8" s="30"/>
      <c r="N8" s="30"/>
      <c r="O8" s="30"/>
      <c r="P8" s="30">
        <v>879894</v>
      </c>
      <c r="Q8" s="30">
        <v>100434</v>
      </c>
      <c r="R8" s="30"/>
      <c r="S8" s="30"/>
      <c r="T8" s="15">
        <f t="shared" si="0"/>
        <v>1755947.77</v>
      </c>
    </row>
    <row r="9" spans="1:20" s="11" customFormat="1" ht="12.75">
      <c r="A9" s="14" t="s">
        <v>17</v>
      </c>
      <c r="B9" s="30">
        <v>1700422</v>
      </c>
      <c r="C9" s="30"/>
      <c r="D9" s="30"/>
      <c r="E9" s="30"/>
      <c r="F9" s="30"/>
      <c r="G9" s="30">
        <v>217386</v>
      </c>
      <c r="H9" s="30">
        <v>66782</v>
      </c>
      <c r="I9" s="30">
        <v>10552.23</v>
      </c>
      <c r="J9" s="30"/>
      <c r="K9" s="30"/>
      <c r="L9" s="30">
        <v>126353</v>
      </c>
      <c r="M9" s="30">
        <v>370000</v>
      </c>
      <c r="N9" s="30"/>
      <c r="O9" s="30"/>
      <c r="P9" s="30">
        <v>729521</v>
      </c>
      <c r="Q9" s="30">
        <v>41219</v>
      </c>
      <c r="R9" s="30"/>
      <c r="S9" s="30"/>
      <c r="T9" s="15">
        <f t="shared" si="0"/>
        <v>3262235.23</v>
      </c>
    </row>
    <row r="10" spans="1:20" s="11" customFormat="1" ht="12.75">
      <c r="A10" s="14" t="s">
        <v>18</v>
      </c>
      <c r="B10" s="30">
        <v>114917</v>
      </c>
      <c r="C10" s="30"/>
      <c r="D10" s="30"/>
      <c r="E10" s="30"/>
      <c r="F10" s="30"/>
      <c r="G10" s="30">
        <v>14731</v>
      </c>
      <c r="H10" s="30">
        <v>4516</v>
      </c>
      <c r="I10" s="30">
        <v>391.55</v>
      </c>
      <c r="J10" s="30"/>
      <c r="K10" s="30"/>
      <c r="L10" s="30">
        <v>10000</v>
      </c>
      <c r="M10" s="30"/>
      <c r="N10" s="30"/>
      <c r="O10" s="30"/>
      <c r="P10" s="30">
        <v>69232</v>
      </c>
      <c r="Q10" s="30">
        <v>9451</v>
      </c>
      <c r="R10" s="30"/>
      <c r="S10" s="30"/>
      <c r="T10" s="15">
        <f t="shared" si="0"/>
        <v>223238.55</v>
      </c>
    </row>
    <row r="11" spans="1:20" s="11" customFormat="1" ht="12.75">
      <c r="A11" s="14" t="s">
        <v>198</v>
      </c>
      <c r="B11" s="30">
        <v>399543</v>
      </c>
      <c r="C11" s="30"/>
      <c r="D11" s="30"/>
      <c r="E11" s="30"/>
      <c r="F11" s="30"/>
      <c r="G11" s="30">
        <v>58474</v>
      </c>
      <c r="H11" s="30">
        <v>18749</v>
      </c>
      <c r="I11" s="30">
        <v>3316.22</v>
      </c>
      <c r="J11" s="30"/>
      <c r="K11" s="30"/>
      <c r="L11" s="30">
        <v>29689</v>
      </c>
      <c r="M11" s="30">
        <v>95000</v>
      </c>
      <c r="N11" s="30">
        <v>24874</v>
      </c>
      <c r="O11" s="30"/>
      <c r="P11" s="30">
        <v>341565</v>
      </c>
      <c r="Q11" s="30">
        <v>63059</v>
      </c>
      <c r="R11" s="30"/>
      <c r="S11" s="30"/>
      <c r="T11" s="15">
        <f t="shared" si="0"/>
        <v>1034269.22</v>
      </c>
    </row>
    <row r="12" spans="1:20" s="11" customFormat="1" ht="12.75">
      <c r="A12" s="14" t="s">
        <v>19</v>
      </c>
      <c r="B12" s="30">
        <v>233028</v>
      </c>
      <c r="C12" s="30"/>
      <c r="D12" s="30"/>
      <c r="E12" s="30"/>
      <c r="F12" s="30"/>
      <c r="G12" s="30">
        <v>27085</v>
      </c>
      <c r="H12" s="30">
        <v>8692</v>
      </c>
      <c r="I12" s="30">
        <v>991.26</v>
      </c>
      <c r="J12" s="30"/>
      <c r="K12" s="30"/>
      <c r="L12" s="30">
        <v>17315</v>
      </c>
      <c r="M12" s="30"/>
      <c r="N12" s="30">
        <v>14975</v>
      </c>
      <c r="O12" s="30"/>
      <c r="P12" s="30">
        <v>130783</v>
      </c>
      <c r="Q12" s="30">
        <v>12146</v>
      </c>
      <c r="R12" s="30"/>
      <c r="S12" s="30"/>
      <c r="T12" s="15">
        <f t="shared" si="0"/>
        <v>445015.26</v>
      </c>
    </row>
    <row r="13" spans="1:20" s="11" customFormat="1" ht="12.75">
      <c r="A13" s="14" t="s">
        <v>20</v>
      </c>
      <c r="B13" s="30">
        <v>620193</v>
      </c>
      <c r="C13" s="30"/>
      <c r="D13" s="30"/>
      <c r="E13" s="30"/>
      <c r="F13" s="30"/>
      <c r="G13" s="30">
        <v>101453</v>
      </c>
      <c r="H13" s="30">
        <v>33687</v>
      </c>
      <c r="I13" s="30">
        <v>4090.08</v>
      </c>
      <c r="J13" s="30">
        <v>17737</v>
      </c>
      <c r="K13" s="30"/>
      <c r="L13" s="30">
        <v>46084</v>
      </c>
      <c r="M13" s="30"/>
      <c r="N13" s="30">
        <v>56607</v>
      </c>
      <c r="O13" s="30"/>
      <c r="P13" s="30">
        <v>592918</v>
      </c>
      <c r="Q13" s="30">
        <v>27542</v>
      </c>
      <c r="R13" s="30"/>
      <c r="S13" s="30"/>
      <c r="T13" s="15">
        <f t="shared" si="0"/>
        <v>1500311.08</v>
      </c>
    </row>
    <row r="14" spans="1:20" s="11" customFormat="1" ht="14.25" customHeight="1">
      <c r="A14" s="14" t="s">
        <v>21</v>
      </c>
      <c r="B14" s="30">
        <v>1553736</v>
      </c>
      <c r="C14" s="30"/>
      <c r="D14" s="30"/>
      <c r="E14" s="30"/>
      <c r="F14" s="30">
        <v>140789</v>
      </c>
      <c r="G14" s="30">
        <v>252516</v>
      </c>
      <c r="H14" s="30">
        <v>77828</v>
      </c>
      <c r="I14" s="30">
        <v>7456.43</v>
      </c>
      <c r="J14" s="30">
        <v>21411</v>
      </c>
      <c r="K14" s="30"/>
      <c r="L14" s="30">
        <v>115453</v>
      </c>
      <c r="M14" s="30">
        <v>390000</v>
      </c>
      <c r="N14" s="30">
        <v>108215</v>
      </c>
      <c r="O14" s="30"/>
      <c r="P14" s="30">
        <v>1060291</v>
      </c>
      <c r="Q14" s="30">
        <v>36088</v>
      </c>
      <c r="R14" s="30"/>
      <c r="S14" s="30"/>
      <c r="T14" s="15">
        <f t="shared" si="0"/>
        <v>3763783.4299999997</v>
      </c>
    </row>
    <row r="15" spans="1:20" s="11" customFormat="1" ht="12.75">
      <c r="A15" s="14" t="s">
        <v>22</v>
      </c>
      <c r="B15" s="30">
        <v>1034266</v>
      </c>
      <c r="C15" s="30"/>
      <c r="D15" s="30"/>
      <c r="E15" s="30"/>
      <c r="F15" s="30"/>
      <c r="G15" s="30">
        <v>124199</v>
      </c>
      <c r="H15" s="30">
        <v>39877</v>
      </c>
      <c r="I15" s="30">
        <v>7275.48</v>
      </c>
      <c r="J15" s="30"/>
      <c r="K15" s="30"/>
      <c r="L15" s="30">
        <v>82785</v>
      </c>
      <c r="M15" s="30"/>
      <c r="N15" s="30">
        <v>43366</v>
      </c>
      <c r="O15" s="30"/>
      <c r="P15" s="30">
        <v>456002</v>
      </c>
      <c r="Q15" s="30">
        <v>31177</v>
      </c>
      <c r="R15" s="30"/>
      <c r="S15" s="30"/>
      <c r="T15" s="15">
        <f t="shared" si="0"/>
        <v>1818947.48</v>
      </c>
    </row>
    <row r="16" spans="1:20" s="11" customFormat="1" ht="12.75">
      <c r="A16" s="14" t="s">
        <v>23</v>
      </c>
      <c r="B16" s="30">
        <v>96573</v>
      </c>
      <c r="C16" s="30"/>
      <c r="D16" s="30"/>
      <c r="E16" s="30"/>
      <c r="F16" s="30"/>
      <c r="G16" s="30">
        <v>26582</v>
      </c>
      <c r="H16" s="30"/>
      <c r="I16" s="30"/>
      <c r="J16" s="30"/>
      <c r="K16" s="30"/>
      <c r="L16" s="30">
        <v>10000</v>
      </c>
      <c r="M16" s="30"/>
      <c r="N16" s="30"/>
      <c r="O16" s="30"/>
      <c r="P16" s="30">
        <v>306962</v>
      </c>
      <c r="Q16" s="30">
        <v>4673</v>
      </c>
      <c r="R16" s="30"/>
      <c r="S16" s="30"/>
      <c r="T16" s="15">
        <f t="shared" si="0"/>
        <v>444790</v>
      </c>
    </row>
    <row r="17" spans="1:20" s="11" customFormat="1" ht="12.75">
      <c r="A17" s="14" t="s">
        <v>24</v>
      </c>
      <c r="B17" s="30">
        <v>1828803</v>
      </c>
      <c r="C17" s="30"/>
      <c r="D17" s="30"/>
      <c r="E17" s="30"/>
      <c r="F17" s="30"/>
      <c r="G17" s="30">
        <v>177809</v>
      </c>
      <c r="H17" s="30">
        <v>55922</v>
      </c>
      <c r="I17" s="30">
        <v>4176.11</v>
      </c>
      <c r="J17" s="30"/>
      <c r="K17" s="30"/>
      <c r="L17" s="30">
        <v>139966</v>
      </c>
      <c r="M17" s="30"/>
      <c r="N17" s="30">
        <v>55426</v>
      </c>
      <c r="O17" s="30"/>
      <c r="P17" s="30">
        <v>646130</v>
      </c>
      <c r="Q17" s="30">
        <v>31165</v>
      </c>
      <c r="R17" s="30"/>
      <c r="S17" s="30"/>
      <c r="T17" s="15">
        <f t="shared" si="0"/>
        <v>2939397.1100000003</v>
      </c>
    </row>
    <row r="18" spans="1:20" s="11" customFormat="1" ht="12.75">
      <c r="A18" s="14" t="s">
        <v>25</v>
      </c>
      <c r="B18" s="30">
        <v>189128</v>
      </c>
      <c r="C18" s="30"/>
      <c r="D18" s="30"/>
      <c r="E18" s="30"/>
      <c r="F18" s="30"/>
      <c r="G18" s="30">
        <v>29066</v>
      </c>
      <c r="H18" s="30"/>
      <c r="I18" s="30"/>
      <c r="J18" s="30"/>
      <c r="K18" s="30"/>
      <c r="L18" s="30">
        <v>14991</v>
      </c>
      <c r="M18" s="30"/>
      <c r="N18" s="30"/>
      <c r="O18" s="30"/>
      <c r="P18" s="30">
        <v>194937</v>
      </c>
      <c r="Q18" s="30">
        <v>24801</v>
      </c>
      <c r="R18" s="30"/>
      <c r="S18" s="30">
        <v>235000</v>
      </c>
      <c r="T18" s="15">
        <f t="shared" si="0"/>
        <v>687923</v>
      </c>
    </row>
    <row r="19" spans="1:20" s="11" customFormat="1" ht="12.75">
      <c r="A19" s="14" t="s">
        <v>26</v>
      </c>
      <c r="B19" s="30">
        <v>271107</v>
      </c>
      <c r="C19" s="30"/>
      <c r="D19" s="30"/>
      <c r="E19" s="30"/>
      <c r="F19" s="30"/>
      <c r="G19" s="30">
        <v>42217</v>
      </c>
      <c r="H19" s="30">
        <v>13622</v>
      </c>
      <c r="I19" s="30">
        <v>1754.6</v>
      </c>
      <c r="J19" s="30"/>
      <c r="K19" s="30"/>
      <c r="L19" s="30">
        <v>21329</v>
      </c>
      <c r="M19" s="30">
        <v>125000</v>
      </c>
      <c r="N19" s="30"/>
      <c r="O19" s="30"/>
      <c r="P19" s="30">
        <v>217791</v>
      </c>
      <c r="Q19" s="30">
        <v>11041</v>
      </c>
      <c r="R19" s="30"/>
      <c r="S19" s="30"/>
      <c r="T19" s="15">
        <f t="shared" si="0"/>
        <v>703861.6</v>
      </c>
    </row>
    <row r="20" spans="1:20" s="11" customFormat="1" ht="12.75">
      <c r="A20" s="14" t="s">
        <v>27</v>
      </c>
      <c r="B20" s="30">
        <v>2266225</v>
      </c>
      <c r="C20" s="30"/>
      <c r="D20" s="30"/>
      <c r="E20" s="30">
        <v>172996</v>
      </c>
      <c r="F20" s="30"/>
      <c r="G20" s="30">
        <v>543192</v>
      </c>
      <c r="H20" s="30">
        <v>195856</v>
      </c>
      <c r="I20" s="30">
        <v>29014.71</v>
      </c>
      <c r="J20" s="30">
        <v>190544</v>
      </c>
      <c r="K20" s="30"/>
      <c r="L20" s="30">
        <v>168395</v>
      </c>
      <c r="M20" s="30"/>
      <c r="N20" s="30"/>
      <c r="O20" s="30"/>
      <c r="P20" s="30">
        <v>3985917</v>
      </c>
      <c r="Q20" s="30">
        <v>180618</v>
      </c>
      <c r="R20" s="30"/>
      <c r="S20" s="30"/>
      <c r="T20" s="15">
        <f t="shared" si="0"/>
        <v>7732757.71</v>
      </c>
    </row>
    <row r="21" spans="1:20" s="11" customFormat="1" ht="12.75">
      <c r="A21" s="14" t="s">
        <v>28</v>
      </c>
      <c r="B21" s="30">
        <v>577259</v>
      </c>
      <c r="C21" s="30"/>
      <c r="D21" s="30"/>
      <c r="E21" s="30"/>
      <c r="F21" s="30">
        <v>215307</v>
      </c>
      <c r="G21" s="30">
        <v>85995</v>
      </c>
      <c r="H21" s="30">
        <v>28943</v>
      </c>
      <c r="I21" s="30">
        <v>4644.84</v>
      </c>
      <c r="J21" s="30">
        <v>21411</v>
      </c>
      <c r="K21" s="30"/>
      <c r="L21" s="30">
        <v>44964</v>
      </c>
      <c r="M21" s="30">
        <v>395000</v>
      </c>
      <c r="N21" s="30"/>
      <c r="O21" s="30"/>
      <c r="P21" s="30">
        <v>664118</v>
      </c>
      <c r="Q21" s="30">
        <v>38144</v>
      </c>
      <c r="R21" s="30">
        <v>323726</v>
      </c>
      <c r="S21" s="30"/>
      <c r="T21" s="15">
        <f t="shared" si="0"/>
        <v>2399511.84</v>
      </c>
    </row>
    <row r="22" spans="1:20" s="11" customFormat="1" ht="12.75">
      <c r="A22" s="14" t="s">
        <v>29</v>
      </c>
      <c r="B22" s="30">
        <v>1258622</v>
      </c>
      <c r="C22" s="30">
        <v>47590</v>
      </c>
      <c r="D22" s="30"/>
      <c r="E22" s="30"/>
      <c r="F22" s="30">
        <v>297933</v>
      </c>
      <c r="G22" s="30">
        <v>198276</v>
      </c>
      <c r="H22" s="30">
        <v>60610</v>
      </c>
      <c r="I22" s="30">
        <v>8755.61</v>
      </c>
      <c r="J22" s="30">
        <v>97046</v>
      </c>
      <c r="K22" s="30">
        <v>26595</v>
      </c>
      <c r="L22" s="30">
        <v>93524</v>
      </c>
      <c r="M22" s="30"/>
      <c r="N22" s="30"/>
      <c r="O22" s="30"/>
      <c r="P22" s="30">
        <v>878711</v>
      </c>
      <c r="Q22" s="30">
        <v>48024</v>
      </c>
      <c r="R22" s="30"/>
      <c r="S22" s="30"/>
      <c r="T22" s="15">
        <f t="shared" si="0"/>
        <v>3015686.6100000003</v>
      </c>
    </row>
    <row r="23" spans="1:20" s="11" customFormat="1" ht="12.75">
      <c r="A23" s="14" t="s">
        <v>30</v>
      </c>
      <c r="B23" s="30">
        <v>1066747</v>
      </c>
      <c r="C23" s="30">
        <v>162237</v>
      </c>
      <c r="D23" s="30"/>
      <c r="E23" s="30"/>
      <c r="F23" s="30"/>
      <c r="G23" s="30">
        <v>189248</v>
      </c>
      <c r="H23" s="30">
        <v>55937</v>
      </c>
      <c r="I23" s="30">
        <v>8698.57</v>
      </c>
      <c r="J23" s="30"/>
      <c r="K23" s="30"/>
      <c r="L23" s="30">
        <v>79266</v>
      </c>
      <c r="M23" s="30">
        <v>100000</v>
      </c>
      <c r="N23" s="30"/>
      <c r="O23" s="30"/>
      <c r="P23" s="30">
        <v>785691</v>
      </c>
      <c r="Q23" s="30">
        <v>43282</v>
      </c>
      <c r="R23" s="30"/>
      <c r="S23" s="30"/>
      <c r="T23" s="15">
        <f t="shared" si="0"/>
        <v>2491106.5700000003</v>
      </c>
    </row>
    <row r="24" spans="1:20" s="11" customFormat="1" ht="12.75">
      <c r="A24" s="14" t="s">
        <v>31</v>
      </c>
      <c r="B24" s="30">
        <v>371975</v>
      </c>
      <c r="C24" s="30"/>
      <c r="D24" s="30"/>
      <c r="E24" s="30"/>
      <c r="F24" s="30"/>
      <c r="G24" s="30">
        <v>69762</v>
      </c>
      <c r="H24" s="30">
        <v>24206</v>
      </c>
      <c r="I24" s="30">
        <v>4150.84</v>
      </c>
      <c r="J24" s="30"/>
      <c r="K24" s="30"/>
      <c r="L24" s="30">
        <v>30547</v>
      </c>
      <c r="M24" s="30"/>
      <c r="N24" s="30"/>
      <c r="O24" s="30"/>
      <c r="P24" s="30">
        <v>667193</v>
      </c>
      <c r="Q24" s="30">
        <v>66705</v>
      </c>
      <c r="R24" s="30"/>
      <c r="S24" s="30"/>
      <c r="T24" s="15">
        <f t="shared" si="0"/>
        <v>1234538.84</v>
      </c>
    </row>
    <row r="25" spans="1:20" s="11" customFormat="1" ht="12.75">
      <c r="A25" s="14" t="s">
        <v>32</v>
      </c>
      <c r="B25" s="30">
        <v>248650</v>
      </c>
      <c r="C25" s="30"/>
      <c r="D25" s="30"/>
      <c r="E25" s="30"/>
      <c r="F25" s="30"/>
      <c r="G25" s="30">
        <v>41718</v>
      </c>
      <c r="H25" s="30">
        <v>13752</v>
      </c>
      <c r="I25" s="30">
        <v>1576.58</v>
      </c>
      <c r="J25" s="30"/>
      <c r="K25" s="30"/>
      <c r="L25" s="30">
        <v>20619</v>
      </c>
      <c r="M25" s="30">
        <v>275000</v>
      </c>
      <c r="N25" s="30"/>
      <c r="O25" s="30"/>
      <c r="P25" s="30">
        <v>255661</v>
      </c>
      <c r="Q25" s="30">
        <v>20833</v>
      </c>
      <c r="R25" s="30"/>
      <c r="S25" s="30"/>
      <c r="T25" s="15">
        <f t="shared" si="0"/>
        <v>877809.5800000001</v>
      </c>
    </row>
    <row r="26" spans="1:20" s="11" customFormat="1" ht="12.75">
      <c r="A26" s="14" t="s">
        <v>33</v>
      </c>
      <c r="B26" s="30">
        <v>1309944</v>
      </c>
      <c r="C26" s="30">
        <v>62732</v>
      </c>
      <c r="D26" s="30"/>
      <c r="E26" s="30"/>
      <c r="F26" s="30"/>
      <c r="G26" s="30">
        <v>124038</v>
      </c>
      <c r="H26" s="30">
        <v>37606</v>
      </c>
      <c r="I26" s="30">
        <v>2156.57</v>
      </c>
      <c r="J26" s="30"/>
      <c r="K26" s="30"/>
      <c r="L26" s="30">
        <v>101448</v>
      </c>
      <c r="M26" s="30"/>
      <c r="N26" s="30">
        <v>40502</v>
      </c>
      <c r="O26" s="30"/>
      <c r="P26" s="30">
        <v>586325</v>
      </c>
      <c r="Q26" s="30">
        <v>81153</v>
      </c>
      <c r="R26" s="30"/>
      <c r="S26" s="30"/>
      <c r="T26" s="15">
        <f t="shared" si="0"/>
        <v>2345904.5700000003</v>
      </c>
    </row>
    <row r="27" spans="1:20" s="11" customFormat="1" ht="12.75">
      <c r="A27" s="14" t="s">
        <v>34</v>
      </c>
      <c r="B27" s="30">
        <v>936951</v>
      </c>
      <c r="C27" s="30"/>
      <c r="D27" s="30"/>
      <c r="E27" s="30"/>
      <c r="F27" s="30"/>
      <c r="G27" s="30">
        <v>151241</v>
      </c>
      <c r="H27" s="30">
        <v>48168</v>
      </c>
      <c r="I27" s="30">
        <v>3153.69</v>
      </c>
      <c r="J27" s="30"/>
      <c r="K27" s="30"/>
      <c r="L27" s="30">
        <v>69621</v>
      </c>
      <c r="M27" s="30"/>
      <c r="N27" s="30">
        <v>58090</v>
      </c>
      <c r="O27" s="30"/>
      <c r="P27" s="30">
        <v>646274</v>
      </c>
      <c r="Q27" s="30">
        <v>26498</v>
      </c>
      <c r="R27" s="30"/>
      <c r="S27" s="30"/>
      <c r="T27" s="15">
        <f t="shared" si="0"/>
        <v>1939996.69</v>
      </c>
    </row>
    <row r="28" spans="1:20" s="11" customFormat="1" ht="12.75">
      <c r="A28" s="14" t="s">
        <v>35</v>
      </c>
      <c r="B28" s="30">
        <v>1860529</v>
      </c>
      <c r="C28" s="30"/>
      <c r="D28" s="30"/>
      <c r="E28" s="30"/>
      <c r="F28" s="30"/>
      <c r="G28" s="30">
        <v>361630</v>
      </c>
      <c r="H28" s="30">
        <v>124340</v>
      </c>
      <c r="I28" s="30">
        <v>18112.43</v>
      </c>
      <c r="J28" s="30">
        <v>25338</v>
      </c>
      <c r="K28" s="30"/>
      <c r="L28" s="30">
        <v>151428</v>
      </c>
      <c r="M28" s="30">
        <v>95000</v>
      </c>
      <c r="N28" s="30"/>
      <c r="O28" s="30">
        <v>67047</v>
      </c>
      <c r="P28" s="30">
        <v>2619098</v>
      </c>
      <c r="Q28" s="30">
        <v>85447</v>
      </c>
      <c r="R28" s="30"/>
      <c r="S28" s="30"/>
      <c r="T28" s="15">
        <f t="shared" si="0"/>
        <v>5407969.43</v>
      </c>
    </row>
    <row r="29" spans="1:20" s="11" customFormat="1" ht="12.75">
      <c r="A29" s="14" t="s">
        <v>36</v>
      </c>
      <c r="B29" s="30">
        <v>82662</v>
      </c>
      <c r="C29" s="30"/>
      <c r="D29" s="30"/>
      <c r="E29" s="30"/>
      <c r="F29" s="30"/>
      <c r="G29" s="30">
        <v>10768</v>
      </c>
      <c r="H29" s="30">
        <v>3857</v>
      </c>
      <c r="I29" s="30">
        <v>495.88</v>
      </c>
      <c r="J29" s="30"/>
      <c r="K29" s="30"/>
      <c r="L29" s="30">
        <v>10000</v>
      </c>
      <c r="M29" s="30"/>
      <c r="N29" s="30"/>
      <c r="O29" s="30"/>
      <c r="P29" s="30">
        <v>109424</v>
      </c>
      <c r="Q29" s="30">
        <v>2811</v>
      </c>
      <c r="R29" s="30"/>
      <c r="S29" s="30"/>
      <c r="T29" s="15">
        <f t="shared" si="0"/>
        <v>220017.88</v>
      </c>
    </row>
    <row r="30" spans="1:20" s="11" customFormat="1" ht="12.75">
      <c r="A30" s="14" t="s">
        <v>37</v>
      </c>
      <c r="B30" s="30">
        <v>667748</v>
      </c>
      <c r="C30" s="30"/>
      <c r="D30" s="30"/>
      <c r="E30" s="30">
        <v>146313</v>
      </c>
      <c r="F30" s="30"/>
      <c r="G30" s="30">
        <v>113190</v>
      </c>
      <c r="H30" s="30">
        <v>34544</v>
      </c>
      <c r="I30" s="30">
        <v>3001.76</v>
      </c>
      <c r="J30" s="30">
        <v>18370</v>
      </c>
      <c r="K30" s="30">
        <v>6036</v>
      </c>
      <c r="L30" s="30">
        <v>49618</v>
      </c>
      <c r="M30" s="30"/>
      <c r="N30" s="30">
        <v>49346</v>
      </c>
      <c r="O30" s="30"/>
      <c r="P30" s="30">
        <v>529388</v>
      </c>
      <c r="Q30" s="30">
        <v>30424</v>
      </c>
      <c r="R30" s="30"/>
      <c r="S30" s="30"/>
      <c r="T30" s="15">
        <f t="shared" si="0"/>
        <v>1647978.76</v>
      </c>
    </row>
    <row r="31" spans="1:20" s="11" customFormat="1" ht="12.75">
      <c r="A31" s="14" t="s">
        <v>38</v>
      </c>
      <c r="B31" s="30">
        <v>742095</v>
      </c>
      <c r="C31" s="30"/>
      <c r="D31" s="30"/>
      <c r="E31" s="30"/>
      <c r="F31" s="30"/>
      <c r="G31" s="30">
        <v>94372</v>
      </c>
      <c r="H31" s="30">
        <v>30907</v>
      </c>
      <c r="I31" s="30">
        <v>3151.06</v>
      </c>
      <c r="J31" s="30"/>
      <c r="K31" s="30"/>
      <c r="L31" s="30">
        <v>60664</v>
      </c>
      <c r="M31" s="30"/>
      <c r="N31" s="30">
        <v>42939</v>
      </c>
      <c r="O31" s="30"/>
      <c r="P31" s="30">
        <v>420837</v>
      </c>
      <c r="Q31" s="30">
        <v>27677</v>
      </c>
      <c r="R31" s="30">
        <v>441574</v>
      </c>
      <c r="S31" s="30"/>
      <c r="T31" s="15">
        <f t="shared" si="0"/>
        <v>1864216.06</v>
      </c>
    </row>
    <row r="32" spans="1:20" s="11" customFormat="1" ht="12.75">
      <c r="A32" s="14" t="s">
        <v>39</v>
      </c>
      <c r="B32" s="30">
        <v>1048534</v>
      </c>
      <c r="C32" s="30"/>
      <c r="D32" s="30"/>
      <c r="E32" s="30"/>
      <c r="F32" s="30"/>
      <c r="G32" s="30">
        <v>148863</v>
      </c>
      <c r="H32" s="30">
        <v>48012</v>
      </c>
      <c r="I32" s="30">
        <v>5729.87</v>
      </c>
      <c r="J32" s="30"/>
      <c r="K32" s="30"/>
      <c r="L32" s="30">
        <v>84605</v>
      </c>
      <c r="M32" s="30"/>
      <c r="N32" s="30">
        <v>65075</v>
      </c>
      <c r="O32" s="30"/>
      <c r="P32" s="30">
        <v>716559</v>
      </c>
      <c r="Q32" s="30">
        <v>65920</v>
      </c>
      <c r="R32" s="30"/>
      <c r="S32" s="30"/>
      <c r="T32" s="15">
        <f t="shared" si="0"/>
        <v>2183297.87</v>
      </c>
    </row>
    <row r="33" spans="1:20" s="27" customFormat="1" ht="13.5" customHeight="1">
      <c r="A33" s="14" t="s">
        <v>201</v>
      </c>
      <c r="B33" s="30">
        <v>749398</v>
      </c>
      <c r="C33" s="30"/>
      <c r="D33" s="30"/>
      <c r="E33" s="30"/>
      <c r="F33" s="30"/>
      <c r="G33" s="30">
        <v>168270</v>
      </c>
      <c r="H33" s="30">
        <v>61499</v>
      </c>
      <c r="I33" s="30">
        <v>9129.6</v>
      </c>
      <c r="J33" s="30"/>
      <c r="K33" s="30"/>
      <c r="L33" s="30">
        <v>66876</v>
      </c>
      <c r="M33" s="30">
        <v>435000</v>
      </c>
      <c r="N33" s="30"/>
      <c r="O33" s="30">
        <v>90151</v>
      </c>
      <c r="P33" s="30">
        <v>1251545</v>
      </c>
      <c r="Q33" s="30">
        <v>49648</v>
      </c>
      <c r="R33" s="30"/>
      <c r="S33" s="30"/>
      <c r="T33" s="15">
        <f t="shared" si="0"/>
        <v>2881516.6</v>
      </c>
    </row>
    <row r="34" spans="1:20" s="11" customFormat="1" ht="12.75">
      <c r="A34" s="14" t="s">
        <v>40</v>
      </c>
      <c r="B34" s="30">
        <v>809857</v>
      </c>
      <c r="C34" s="30"/>
      <c r="D34" s="30"/>
      <c r="E34" s="30"/>
      <c r="F34" s="30"/>
      <c r="G34" s="30">
        <v>75278</v>
      </c>
      <c r="H34" s="30">
        <v>24114</v>
      </c>
      <c r="I34" s="30">
        <v>2295.81</v>
      </c>
      <c r="J34" s="30"/>
      <c r="K34" s="30"/>
      <c r="L34" s="30">
        <v>62719</v>
      </c>
      <c r="M34" s="30"/>
      <c r="N34" s="30">
        <v>25402</v>
      </c>
      <c r="O34" s="30"/>
      <c r="P34" s="30">
        <v>248420</v>
      </c>
      <c r="Q34" s="30">
        <v>35246</v>
      </c>
      <c r="R34" s="30"/>
      <c r="S34" s="30"/>
      <c r="T34" s="15">
        <f t="shared" si="0"/>
        <v>1283331.81</v>
      </c>
    </row>
    <row r="35" spans="1:20" s="11" customFormat="1" ht="12.75">
      <c r="A35" s="14" t="s">
        <v>41</v>
      </c>
      <c r="B35" s="30">
        <v>231764</v>
      </c>
      <c r="C35" s="30"/>
      <c r="D35" s="30"/>
      <c r="E35" s="30"/>
      <c r="F35" s="30"/>
      <c r="G35" s="30">
        <v>37168</v>
      </c>
      <c r="H35" s="30">
        <v>11910</v>
      </c>
      <c r="I35" s="30">
        <v>1450.32</v>
      </c>
      <c r="J35" s="30"/>
      <c r="K35" s="30"/>
      <c r="L35" s="30">
        <v>17222</v>
      </c>
      <c r="M35" s="30"/>
      <c r="N35" s="30">
        <v>15804</v>
      </c>
      <c r="O35" s="30"/>
      <c r="P35" s="30">
        <v>165505</v>
      </c>
      <c r="Q35" s="30">
        <v>15649</v>
      </c>
      <c r="R35" s="30"/>
      <c r="S35" s="30"/>
      <c r="T35" s="15">
        <f t="shared" si="0"/>
        <v>496472.32</v>
      </c>
    </row>
    <row r="36" spans="1:20" s="11" customFormat="1" ht="12.75">
      <c r="A36" s="14" t="s">
        <v>42</v>
      </c>
      <c r="B36" s="30">
        <v>657544</v>
      </c>
      <c r="C36" s="30"/>
      <c r="D36" s="30"/>
      <c r="E36" s="30"/>
      <c r="F36" s="30"/>
      <c r="G36" s="30">
        <v>90326</v>
      </c>
      <c r="H36" s="30">
        <v>28896</v>
      </c>
      <c r="I36" s="30">
        <v>3324.48</v>
      </c>
      <c r="J36" s="30">
        <v>17230</v>
      </c>
      <c r="K36" s="30">
        <v>5531</v>
      </c>
      <c r="L36" s="30">
        <v>53752</v>
      </c>
      <c r="M36" s="30"/>
      <c r="N36" s="30">
        <v>43015</v>
      </c>
      <c r="O36" s="30"/>
      <c r="P36" s="30">
        <v>441605</v>
      </c>
      <c r="Q36" s="30">
        <v>22503</v>
      </c>
      <c r="R36" s="30"/>
      <c r="S36" s="30"/>
      <c r="T36" s="15">
        <f t="shared" si="0"/>
        <v>1363726.48</v>
      </c>
    </row>
    <row r="37" spans="1:20" s="11" customFormat="1" ht="12.75">
      <c r="A37" s="14" t="s">
        <v>43</v>
      </c>
      <c r="B37" s="30">
        <v>2039370</v>
      </c>
      <c r="C37" s="30"/>
      <c r="D37" s="30"/>
      <c r="E37" s="30"/>
      <c r="F37" s="30"/>
      <c r="G37" s="30">
        <v>231207</v>
      </c>
      <c r="H37" s="30">
        <v>74596</v>
      </c>
      <c r="I37" s="30">
        <v>14814.09</v>
      </c>
      <c r="J37" s="30"/>
      <c r="K37" s="30"/>
      <c r="L37" s="30">
        <v>166712</v>
      </c>
      <c r="M37" s="30"/>
      <c r="N37" s="30">
        <v>94295</v>
      </c>
      <c r="O37" s="30"/>
      <c r="P37" s="30">
        <v>1033466</v>
      </c>
      <c r="Q37" s="30">
        <v>62579</v>
      </c>
      <c r="R37" s="30"/>
      <c r="S37" s="30"/>
      <c r="T37" s="15">
        <f t="shared" si="0"/>
        <v>3717039.09</v>
      </c>
    </row>
    <row r="38" spans="1:20" s="11" customFormat="1" ht="12.75">
      <c r="A38" s="14" t="s">
        <v>44</v>
      </c>
      <c r="B38" s="30">
        <v>1609805</v>
      </c>
      <c r="C38" s="30"/>
      <c r="D38" s="30"/>
      <c r="E38" s="30"/>
      <c r="F38" s="30">
        <v>113082</v>
      </c>
      <c r="G38" s="30">
        <v>167202</v>
      </c>
      <c r="H38" s="30">
        <v>53651</v>
      </c>
      <c r="I38" s="30">
        <v>5695.68</v>
      </c>
      <c r="J38" s="30"/>
      <c r="K38" s="30"/>
      <c r="L38" s="30">
        <v>119619</v>
      </c>
      <c r="M38" s="30"/>
      <c r="N38" s="30">
        <v>52889</v>
      </c>
      <c r="O38" s="30"/>
      <c r="P38" s="30">
        <v>591533</v>
      </c>
      <c r="Q38" s="30">
        <v>39361</v>
      </c>
      <c r="R38" s="30"/>
      <c r="S38" s="30">
        <v>300000</v>
      </c>
      <c r="T38" s="15">
        <f t="shared" si="0"/>
        <v>3052837.6799999997</v>
      </c>
    </row>
    <row r="39" spans="1:20" s="11" customFormat="1" ht="12.75">
      <c r="A39" s="14" t="s">
        <v>45</v>
      </c>
      <c r="B39" s="30">
        <v>679077</v>
      </c>
      <c r="C39" s="30"/>
      <c r="D39" s="30"/>
      <c r="E39" s="30"/>
      <c r="F39" s="30"/>
      <c r="G39" s="30">
        <v>64286</v>
      </c>
      <c r="H39" s="30">
        <v>19746</v>
      </c>
      <c r="I39" s="30">
        <v>1445.15</v>
      </c>
      <c r="J39" s="30"/>
      <c r="K39" s="30"/>
      <c r="L39" s="30">
        <v>51416</v>
      </c>
      <c r="M39" s="30"/>
      <c r="N39" s="30">
        <v>14573</v>
      </c>
      <c r="O39" s="30"/>
      <c r="P39" s="30">
        <v>210405</v>
      </c>
      <c r="Q39" s="30">
        <v>23848</v>
      </c>
      <c r="R39" s="30"/>
      <c r="S39" s="30"/>
      <c r="T39" s="15">
        <f t="shared" si="0"/>
        <v>1064796.15</v>
      </c>
    </row>
    <row r="40" spans="1:20" s="11" customFormat="1" ht="12.75">
      <c r="A40" s="14" t="s">
        <v>46</v>
      </c>
      <c r="B40" s="30">
        <v>4383240</v>
      </c>
      <c r="C40" s="30">
        <v>162237</v>
      </c>
      <c r="D40" s="30"/>
      <c r="E40" s="30"/>
      <c r="F40" s="30">
        <v>149319</v>
      </c>
      <c r="G40" s="30">
        <v>572820</v>
      </c>
      <c r="H40" s="30">
        <v>177082</v>
      </c>
      <c r="I40" s="30">
        <v>31048.51</v>
      </c>
      <c r="J40" s="30">
        <v>31926</v>
      </c>
      <c r="K40" s="30"/>
      <c r="L40" s="30">
        <v>325704</v>
      </c>
      <c r="M40" s="30"/>
      <c r="N40" s="30">
        <v>188163</v>
      </c>
      <c r="O40" s="30"/>
      <c r="P40" s="30">
        <v>2326945</v>
      </c>
      <c r="Q40" s="30">
        <v>179306</v>
      </c>
      <c r="R40" s="30"/>
      <c r="S40" s="30">
        <v>350000</v>
      </c>
      <c r="T40" s="15">
        <f t="shared" si="0"/>
        <v>8877790.51</v>
      </c>
    </row>
    <row r="41" spans="1:20" s="11" customFormat="1" ht="12.75">
      <c r="A41" s="14" t="s">
        <v>47</v>
      </c>
      <c r="B41" s="30">
        <v>1883719</v>
      </c>
      <c r="C41" s="30"/>
      <c r="D41" s="30"/>
      <c r="E41" s="30"/>
      <c r="F41" s="30">
        <v>138603</v>
      </c>
      <c r="G41" s="30">
        <v>230795</v>
      </c>
      <c r="H41" s="30">
        <v>73597</v>
      </c>
      <c r="I41" s="30">
        <v>6059.63</v>
      </c>
      <c r="J41" s="30">
        <v>16217</v>
      </c>
      <c r="K41" s="30"/>
      <c r="L41" s="30">
        <v>153988</v>
      </c>
      <c r="M41" s="30"/>
      <c r="N41" s="30">
        <v>120325</v>
      </c>
      <c r="O41" s="30"/>
      <c r="P41" s="30">
        <v>1195524</v>
      </c>
      <c r="Q41" s="30">
        <v>55890</v>
      </c>
      <c r="R41" s="30"/>
      <c r="S41" s="30"/>
      <c r="T41" s="15">
        <f t="shared" si="0"/>
        <v>3874717.63</v>
      </c>
    </row>
    <row r="42" spans="1:20" s="11" customFormat="1" ht="12.75">
      <c r="A42" s="14" t="s">
        <v>48</v>
      </c>
      <c r="B42" s="30">
        <v>2752451</v>
      </c>
      <c r="C42" s="30"/>
      <c r="D42" s="30"/>
      <c r="E42" s="30"/>
      <c r="F42" s="30"/>
      <c r="G42" s="30">
        <v>238834</v>
      </c>
      <c r="H42" s="30">
        <v>73180</v>
      </c>
      <c r="I42" s="30">
        <v>6985.84</v>
      </c>
      <c r="J42" s="30"/>
      <c r="K42" s="30"/>
      <c r="L42" s="30">
        <v>204526</v>
      </c>
      <c r="M42" s="30"/>
      <c r="N42" s="30">
        <v>67436</v>
      </c>
      <c r="O42" s="30"/>
      <c r="P42" s="30">
        <v>1064831</v>
      </c>
      <c r="Q42" s="30">
        <v>86838</v>
      </c>
      <c r="R42" s="30"/>
      <c r="S42" s="30"/>
      <c r="T42" s="15">
        <f t="shared" si="0"/>
        <v>4495081.84</v>
      </c>
    </row>
    <row r="43" spans="1:20" s="11" customFormat="1" ht="12.75">
      <c r="A43" s="14" t="s">
        <v>49</v>
      </c>
      <c r="B43" s="30">
        <v>1032146</v>
      </c>
      <c r="C43" s="30">
        <v>127627</v>
      </c>
      <c r="D43" s="30"/>
      <c r="E43" s="30"/>
      <c r="F43" s="30">
        <v>128663</v>
      </c>
      <c r="G43" s="30">
        <v>111705</v>
      </c>
      <c r="H43" s="30">
        <v>32088</v>
      </c>
      <c r="I43" s="30">
        <v>2409.81</v>
      </c>
      <c r="J43" s="30"/>
      <c r="K43" s="30"/>
      <c r="L43" s="30">
        <v>76695</v>
      </c>
      <c r="M43" s="30">
        <v>100000</v>
      </c>
      <c r="N43" s="30">
        <v>36155</v>
      </c>
      <c r="O43" s="30"/>
      <c r="P43" s="30">
        <v>376280</v>
      </c>
      <c r="Q43" s="30">
        <v>26138</v>
      </c>
      <c r="R43" s="30"/>
      <c r="S43" s="30"/>
      <c r="T43" s="15">
        <f t="shared" si="0"/>
        <v>2049906.81</v>
      </c>
    </row>
    <row r="44" spans="1:20" s="11" customFormat="1" ht="12.75">
      <c r="A44" s="14" t="s">
        <v>50</v>
      </c>
      <c r="B44" s="30">
        <v>113067</v>
      </c>
      <c r="C44" s="30"/>
      <c r="D44" s="30"/>
      <c r="E44" s="30"/>
      <c r="F44" s="30"/>
      <c r="G44" s="30">
        <v>15864</v>
      </c>
      <c r="H44" s="30"/>
      <c r="I44" s="30"/>
      <c r="J44" s="30"/>
      <c r="K44" s="30"/>
      <c r="L44" s="30">
        <v>10000</v>
      </c>
      <c r="M44" s="30">
        <v>95000</v>
      </c>
      <c r="N44" s="30"/>
      <c r="O44" s="30"/>
      <c r="P44" s="30">
        <v>98249</v>
      </c>
      <c r="Q44" s="30">
        <v>18692</v>
      </c>
      <c r="R44" s="30"/>
      <c r="S44" s="30"/>
      <c r="T44" s="15">
        <f t="shared" si="0"/>
        <v>350872</v>
      </c>
    </row>
    <row r="45" spans="1:20" s="11" customFormat="1" ht="12.75">
      <c r="A45" s="14" t="s">
        <v>51</v>
      </c>
      <c r="B45" s="30">
        <v>698749</v>
      </c>
      <c r="C45" s="30"/>
      <c r="D45" s="30"/>
      <c r="E45" s="30"/>
      <c r="F45" s="30"/>
      <c r="G45" s="30">
        <v>87360</v>
      </c>
      <c r="H45" s="30">
        <v>27937</v>
      </c>
      <c r="I45" s="30">
        <v>3444.21</v>
      </c>
      <c r="J45" s="30"/>
      <c r="K45" s="30"/>
      <c r="L45" s="30">
        <v>55011</v>
      </c>
      <c r="M45" s="30">
        <v>195000</v>
      </c>
      <c r="N45" s="30">
        <v>68341</v>
      </c>
      <c r="O45" s="30"/>
      <c r="P45" s="30">
        <v>563094</v>
      </c>
      <c r="Q45" s="30">
        <v>15269</v>
      </c>
      <c r="R45" s="30"/>
      <c r="S45" s="30"/>
      <c r="T45" s="15">
        <f t="shared" si="0"/>
        <v>1714205.21</v>
      </c>
    </row>
    <row r="46" spans="1:20" s="11" customFormat="1" ht="12.75">
      <c r="A46" s="14" t="s">
        <v>52</v>
      </c>
      <c r="B46" s="30">
        <v>2723278</v>
      </c>
      <c r="C46" s="30"/>
      <c r="D46" s="30"/>
      <c r="E46" s="30">
        <v>247931</v>
      </c>
      <c r="F46" s="30"/>
      <c r="G46" s="30">
        <v>334073</v>
      </c>
      <c r="H46" s="30">
        <v>101813</v>
      </c>
      <c r="I46" s="30">
        <v>14851.06</v>
      </c>
      <c r="J46" s="30">
        <v>70821</v>
      </c>
      <c r="K46" s="30">
        <v>30763</v>
      </c>
      <c r="L46" s="30">
        <v>202357</v>
      </c>
      <c r="M46" s="30">
        <v>520000</v>
      </c>
      <c r="N46" s="30"/>
      <c r="O46" s="30">
        <v>97559</v>
      </c>
      <c r="P46" s="30">
        <v>1137929</v>
      </c>
      <c r="Q46" s="30">
        <v>62428</v>
      </c>
      <c r="R46" s="30"/>
      <c r="S46" s="30"/>
      <c r="T46" s="15">
        <f t="shared" si="0"/>
        <v>5543803.0600000005</v>
      </c>
    </row>
    <row r="47" spans="1:20" s="11" customFormat="1" ht="12.75">
      <c r="A47" s="14" t="s">
        <v>53</v>
      </c>
      <c r="B47" s="30">
        <v>566874</v>
      </c>
      <c r="C47" s="30"/>
      <c r="D47" s="30"/>
      <c r="E47" s="30"/>
      <c r="F47" s="30"/>
      <c r="G47" s="30">
        <v>87551</v>
      </c>
      <c r="H47" s="30">
        <v>27803</v>
      </c>
      <c r="I47" s="30">
        <v>3613.39</v>
      </c>
      <c r="J47" s="30"/>
      <c r="K47" s="30"/>
      <c r="L47" s="30">
        <v>42123</v>
      </c>
      <c r="M47" s="30">
        <v>95000</v>
      </c>
      <c r="N47" s="30">
        <v>30979</v>
      </c>
      <c r="O47" s="30"/>
      <c r="P47" s="30">
        <v>350655</v>
      </c>
      <c r="Q47" s="30">
        <v>16181</v>
      </c>
      <c r="R47" s="30"/>
      <c r="S47" s="30">
        <v>235000</v>
      </c>
      <c r="T47" s="15">
        <f t="shared" si="0"/>
        <v>1455779.3900000001</v>
      </c>
    </row>
    <row r="48" spans="1:20" s="11" customFormat="1" ht="12.75">
      <c r="A48" s="14" t="s">
        <v>54</v>
      </c>
      <c r="B48" s="30">
        <v>530971</v>
      </c>
      <c r="C48" s="30"/>
      <c r="D48" s="30"/>
      <c r="E48" s="30"/>
      <c r="F48" s="30"/>
      <c r="G48" s="30">
        <v>62555</v>
      </c>
      <c r="H48" s="30">
        <v>19880</v>
      </c>
      <c r="I48" s="30">
        <v>2318.14</v>
      </c>
      <c r="J48" s="30"/>
      <c r="K48" s="30"/>
      <c r="L48" s="30">
        <v>39455</v>
      </c>
      <c r="M48" s="30">
        <v>285000</v>
      </c>
      <c r="N48" s="30">
        <v>20502</v>
      </c>
      <c r="O48" s="30"/>
      <c r="P48" s="30">
        <v>264150</v>
      </c>
      <c r="Q48" s="30">
        <v>13903</v>
      </c>
      <c r="R48" s="30"/>
      <c r="S48" s="30">
        <v>235000</v>
      </c>
      <c r="T48" s="15">
        <f t="shared" si="0"/>
        <v>1473734.1400000001</v>
      </c>
    </row>
    <row r="49" spans="1:20" s="11" customFormat="1" ht="12.75">
      <c r="A49" s="14" t="s">
        <v>55</v>
      </c>
      <c r="B49" s="30">
        <v>800557</v>
      </c>
      <c r="C49" s="30"/>
      <c r="D49" s="30"/>
      <c r="E49" s="30">
        <v>116072</v>
      </c>
      <c r="F49" s="30"/>
      <c r="G49" s="30">
        <v>104686</v>
      </c>
      <c r="H49" s="30">
        <v>31939</v>
      </c>
      <c r="I49" s="30">
        <v>5388.47</v>
      </c>
      <c r="J49" s="30">
        <v>16597</v>
      </c>
      <c r="K49" s="30"/>
      <c r="L49" s="30">
        <v>59621</v>
      </c>
      <c r="M49" s="30"/>
      <c r="N49" s="30">
        <v>41884</v>
      </c>
      <c r="O49" s="30"/>
      <c r="P49" s="30">
        <v>420477</v>
      </c>
      <c r="Q49" s="30">
        <v>22888</v>
      </c>
      <c r="R49" s="30"/>
      <c r="S49" s="30"/>
      <c r="T49" s="15">
        <f t="shared" si="0"/>
        <v>1620109.47</v>
      </c>
    </row>
    <row r="50" spans="1:20" s="11" customFormat="1" ht="12.75">
      <c r="A50" s="14" t="s">
        <v>56</v>
      </c>
      <c r="B50" s="30">
        <v>2413801</v>
      </c>
      <c r="C50" s="30">
        <v>47590</v>
      </c>
      <c r="D50" s="30"/>
      <c r="E50" s="30"/>
      <c r="F50" s="30">
        <v>262472</v>
      </c>
      <c r="G50" s="30">
        <v>418321</v>
      </c>
      <c r="H50" s="30">
        <v>141006</v>
      </c>
      <c r="I50" s="30">
        <v>21754.5</v>
      </c>
      <c r="J50" s="30">
        <v>86530</v>
      </c>
      <c r="K50" s="30">
        <v>20912</v>
      </c>
      <c r="L50" s="30">
        <v>179361</v>
      </c>
      <c r="M50" s="30"/>
      <c r="N50" s="30"/>
      <c r="O50" s="30"/>
      <c r="P50" s="30">
        <v>2503827</v>
      </c>
      <c r="Q50" s="30">
        <v>89442</v>
      </c>
      <c r="R50" s="30"/>
      <c r="S50" s="30"/>
      <c r="T50" s="15">
        <f t="shared" si="0"/>
        <v>6185016.5</v>
      </c>
    </row>
    <row r="51" spans="1:20" s="11" customFormat="1" ht="12.75">
      <c r="A51" s="14" t="s">
        <v>57</v>
      </c>
      <c r="B51" s="30">
        <v>293337</v>
      </c>
      <c r="C51" s="30"/>
      <c r="D51" s="30"/>
      <c r="E51" s="30"/>
      <c r="F51" s="30"/>
      <c r="G51" s="30">
        <v>27626</v>
      </c>
      <c r="H51" s="30">
        <v>8852</v>
      </c>
      <c r="I51" s="30">
        <v>673.66</v>
      </c>
      <c r="J51" s="30"/>
      <c r="K51" s="30"/>
      <c r="L51" s="30">
        <v>23762</v>
      </c>
      <c r="M51" s="30"/>
      <c r="N51" s="30">
        <v>12940</v>
      </c>
      <c r="O51" s="30"/>
      <c r="P51" s="30">
        <v>144333</v>
      </c>
      <c r="Q51" s="30">
        <v>12585</v>
      </c>
      <c r="R51" s="30"/>
      <c r="S51" s="30"/>
      <c r="T51" s="15">
        <f t="shared" si="0"/>
        <v>524108.66</v>
      </c>
    </row>
    <row r="52" spans="1:20" s="11" customFormat="1" ht="12.75">
      <c r="A52" s="14" t="s">
        <v>58</v>
      </c>
      <c r="B52" s="30">
        <v>455610</v>
      </c>
      <c r="C52" s="30"/>
      <c r="D52" s="30"/>
      <c r="E52" s="30"/>
      <c r="F52" s="30"/>
      <c r="G52" s="30">
        <v>50581</v>
      </c>
      <c r="H52" s="30"/>
      <c r="I52" s="30"/>
      <c r="J52" s="30"/>
      <c r="K52" s="30"/>
      <c r="L52" s="30">
        <v>36753</v>
      </c>
      <c r="M52" s="30"/>
      <c r="N52" s="30"/>
      <c r="O52" s="30">
        <v>107639</v>
      </c>
      <c r="P52" s="30">
        <v>281977</v>
      </c>
      <c r="Q52" s="30">
        <v>32734</v>
      </c>
      <c r="R52" s="30"/>
      <c r="S52" s="30"/>
      <c r="T52" s="15">
        <f t="shared" si="0"/>
        <v>965294</v>
      </c>
    </row>
    <row r="53" spans="1:20" s="11" customFormat="1" ht="12.75">
      <c r="A53" s="14" t="s">
        <v>59</v>
      </c>
      <c r="B53" s="30">
        <v>147979</v>
      </c>
      <c r="C53" s="30"/>
      <c r="D53" s="30"/>
      <c r="E53" s="30"/>
      <c r="F53" s="30"/>
      <c r="G53" s="30">
        <v>10171</v>
      </c>
      <c r="H53" s="30"/>
      <c r="I53" s="30"/>
      <c r="J53" s="30"/>
      <c r="K53" s="30"/>
      <c r="L53" s="30">
        <v>11221</v>
      </c>
      <c r="M53" s="30"/>
      <c r="N53" s="30">
        <v>11030</v>
      </c>
      <c r="O53" s="30"/>
      <c r="P53" s="30">
        <v>119031</v>
      </c>
      <c r="Q53" s="30">
        <v>9636</v>
      </c>
      <c r="R53" s="30"/>
      <c r="S53" s="30"/>
      <c r="T53" s="15">
        <f t="shared" si="0"/>
        <v>309068</v>
      </c>
    </row>
    <row r="54" spans="1:20" s="11" customFormat="1" ht="12.75">
      <c r="A54" s="14" t="s">
        <v>60</v>
      </c>
      <c r="B54" s="30">
        <v>504573</v>
      </c>
      <c r="C54" s="30"/>
      <c r="D54" s="30"/>
      <c r="E54" s="30"/>
      <c r="F54" s="30"/>
      <c r="G54" s="30">
        <v>72503</v>
      </c>
      <c r="H54" s="30">
        <v>23501</v>
      </c>
      <c r="I54" s="30">
        <v>3995.28</v>
      </c>
      <c r="J54" s="30"/>
      <c r="K54" s="30"/>
      <c r="L54" s="30">
        <v>40218</v>
      </c>
      <c r="M54" s="30"/>
      <c r="N54" s="30">
        <v>40854</v>
      </c>
      <c r="O54" s="30"/>
      <c r="P54" s="30">
        <v>430534</v>
      </c>
      <c r="Q54" s="30">
        <v>20869</v>
      </c>
      <c r="R54" s="30"/>
      <c r="S54" s="30"/>
      <c r="T54" s="15">
        <f t="shared" si="0"/>
        <v>1137047.28</v>
      </c>
    </row>
    <row r="55" spans="1:20" s="11" customFormat="1" ht="12.75">
      <c r="A55" s="14" t="s">
        <v>61</v>
      </c>
      <c r="B55" s="30">
        <v>593505</v>
      </c>
      <c r="C55" s="30"/>
      <c r="D55" s="30"/>
      <c r="E55" s="30"/>
      <c r="F55" s="30"/>
      <c r="G55" s="30">
        <v>84931</v>
      </c>
      <c r="H55" s="30">
        <v>26163</v>
      </c>
      <c r="I55" s="30">
        <v>5014.75</v>
      </c>
      <c r="J55" s="30"/>
      <c r="K55" s="30"/>
      <c r="L55" s="30">
        <v>48026</v>
      </c>
      <c r="M55" s="30"/>
      <c r="N55" s="30"/>
      <c r="O55" s="30"/>
      <c r="P55" s="30">
        <v>475764</v>
      </c>
      <c r="Q55" s="30">
        <v>17378</v>
      </c>
      <c r="R55" s="30"/>
      <c r="S55" s="30"/>
      <c r="T55" s="15">
        <f t="shared" si="0"/>
        <v>1250781.75</v>
      </c>
    </row>
    <row r="56" spans="1:20" s="11" customFormat="1" ht="12.75">
      <c r="A56" s="14" t="s">
        <v>62</v>
      </c>
      <c r="B56" s="30">
        <v>479101</v>
      </c>
      <c r="C56" s="30"/>
      <c r="D56" s="30"/>
      <c r="E56" s="30"/>
      <c r="F56" s="30"/>
      <c r="G56" s="30">
        <v>59554</v>
      </c>
      <c r="H56" s="30">
        <v>18714</v>
      </c>
      <c r="I56" s="30">
        <v>3194.69</v>
      </c>
      <c r="J56" s="30"/>
      <c r="K56" s="30"/>
      <c r="L56" s="30">
        <v>37512</v>
      </c>
      <c r="M56" s="30"/>
      <c r="N56" s="30">
        <v>22236</v>
      </c>
      <c r="O56" s="30"/>
      <c r="P56" s="30">
        <v>295799</v>
      </c>
      <c r="Q56" s="30">
        <v>19698</v>
      </c>
      <c r="R56" s="30"/>
      <c r="S56" s="30"/>
      <c r="T56" s="15">
        <f t="shared" si="0"/>
        <v>935808.69</v>
      </c>
    </row>
    <row r="57" spans="1:20" s="11" customFormat="1" ht="12.75">
      <c r="A57" s="14" t="s">
        <v>63</v>
      </c>
      <c r="B57" s="30">
        <v>185016</v>
      </c>
      <c r="C57" s="30"/>
      <c r="D57" s="30"/>
      <c r="E57" s="30"/>
      <c r="F57" s="30"/>
      <c r="G57" s="30">
        <v>29205</v>
      </c>
      <c r="H57" s="30">
        <v>9522</v>
      </c>
      <c r="I57" s="30">
        <v>1215.56</v>
      </c>
      <c r="J57" s="30"/>
      <c r="K57" s="30"/>
      <c r="L57" s="30">
        <v>13748</v>
      </c>
      <c r="M57" s="30"/>
      <c r="N57" s="30"/>
      <c r="O57" s="30">
        <v>65269</v>
      </c>
      <c r="P57" s="30">
        <v>174513</v>
      </c>
      <c r="Q57" s="30">
        <v>3535</v>
      </c>
      <c r="R57" s="30">
        <v>255726</v>
      </c>
      <c r="S57" s="30"/>
      <c r="T57" s="15">
        <f t="shared" si="0"/>
        <v>737749.56</v>
      </c>
    </row>
    <row r="58" spans="1:20" s="28" customFormat="1" ht="12.75">
      <c r="A58" s="27" t="s">
        <v>64</v>
      </c>
      <c r="B58" s="31">
        <v>744096</v>
      </c>
      <c r="C58" s="30"/>
      <c r="D58" s="31"/>
      <c r="E58" s="31"/>
      <c r="F58" s="31"/>
      <c r="G58" s="31">
        <v>122636</v>
      </c>
      <c r="H58" s="31"/>
      <c r="I58" s="31"/>
      <c r="J58" s="31">
        <v>20651</v>
      </c>
      <c r="K58" s="31"/>
      <c r="L58" s="31">
        <v>55291</v>
      </c>
      <c r="M58" s="31"/>
      <c r="N58" s="31"/>
      <c r="O58" s="31"/>
      <c r="P58" s="31">
        <v>620904</v>
      </c>
      <c r="Q58" s="31">
        <v>18674</v>
      </c>
      <c r="R58" s="31"/>
      <c r="S58" s="31"/>
      <c r="T58" s="15">
        <f t="shared" si="0"/>
        <v>1582252</v>
      </c>
    </row>
    <row r="59" spans="1:20" s="11" customFormat="1" ht="12.75">
      <c r="A59" s="14" t="s">
        <v>65</v>
      </c>
      <c r="B59" s="30">
        <v>1110875</v>
      </c>
      <c r="C59" s="30"/>
      <c r="D59" s="30"/>
      <c r="E59" s="30"/>
      <c r="F59" s="30"/>
      <c r="G59" s="30">
        <v>141396</v>
      </c>
      <c r="H59" s="30">
        <v>44454</v>
      </c>
      <c r="I59" s="30">
        <v>3162.22</v>
      </c>
      <c r="J59" s="30"/>
      <c r="K59" s="30"/>
      <c r="L59" s="30">
        <v>82545</v>
      </c>
      <c r="M59" s="30"/>
      <c r="N59" s="30">
        <v>50326</v>
      </c>
      <c r="O59" s="30"/>
      <c r="P59" s="30">
        <v>602738</v>
      </c>
      <c r="Q59" s="30">
        <v>52345</v>
      </c>
      <c r="R59" s="30"/>
      <c r="S59" s="30"/>
      <c r="T59" s="15">
        <f t="shared" si="0"/>
        <v>2087841.22</v>
      </c>
    </row>
    <row r="60" spans="1:20" s="11" customFormat="1" ht="12.75">
      <c r="A60" s="14" t="s">
        <v>66</v>
      </c>
      <c r="B60" s="30">
        <v>313485</v>
      </c>
      <c r="C60" s="30"/>
      <c r="D60" s="30"/>
      <c r="E60" s="30">
        <v>143867</v>
      </c>
      <c r="F60" s="30"/>
      <c r="G60" s="30">
        <v>46014</v>
      </c>
      <c r="H60" s="30"/>
      <c r="I60" s="30"/>
      <c r="J60" s="30"/>
      <c r="K60" s="30"/>
      <c r="L60" s="30">
        <v>23294</v>
      </c>
      <c r="M60" s="30"/>
      <c r="N60" s="30"/>
      <c r="O60" s="30"/>
      <c r="P60" s="30">
        <v>153640</v>
      </c>
      <c r="Q60" s="30">
        <v>11212</v>
      </c>
      <c r="R60" s="30">
        <v>255726</v>
      </c>
      <c r="S60" s="30"/>
      <c r="T60" s="15">
        <f t="shared" si="0"/>
        <v>947238</v>
      </c>
    </row>
    <row r="61" spans="1:20" s="11" customFormat="1" ht="12.75">
      <c r="A61" s="14" t="s">
        <v>67</v>
      </c>
      <c r="B61" s="30">
        <v>12831339</v>
      </c>
      <c r="C61" s="30"/>
      <c r="D61" s="30"/>
      <c r="E61" s="30">
        <v>215689</v>
      </c>
      <c r="F61" s="30">
        <v>460787</v>
      </c>
      <c r="G61" s="30">
        <v>1649352</v>
      </c>
      <c r="H61" s="30">
        <v>548795</v>
      </c>
      <c r="I61" s="30">
        <v>99156</v>
      </c>
      <c r="J61" s="30">
        <v>731517</v>
      </c>
      <c r="K61" s="30"/>
      <c r="L61" s="30">
        <v>995072</v>
      </c>
      <c r="M61" s="30">
        <v>620000</v>
      </c>
      <c r="N61" s="30"/>
      <c r="O61" s="30">
        <v>104407</v>
      </c>
      <c r="P61" s="30">
        <v>8709320</v>
      </c>
      <c r="Q61" s="30">
        <v>231292</v>
      </c>
      <c r="R61" s="30">
        <v>376726</v>
      </c>
      <c r="S61" s="30"/>
      <c r="T61" s="15">
        <f t="shared" si="0"/>
        <v>27573452</v>
      </c>
    </row>
    <row r="62" spans="1:20" s="11" customFormat="1" ht="12.75">
      <c r="A62" s="14" t="s">
        <v>68</v>
      </c>
      <c r="B62" s="30">
        <v>969038</v>
      </c>
      <c r="C62" s="30"/>
      <c r="D62" s="30"/>
      <c r="E62" s="30"/>
      <c r="F62" s="30"/>
      <c r="G62" s="30">
        <v>169021</v>
      </c>
      <c r="H62" s="30">
        <v>53317</v>
      </c>
      <c r="I62" s="30">
        <v>7510.3</v>
      </c>
      <c r="J62" s="30"/>
      <c r="K62" s="30"/>
      <c r="L62" s="30">
        <v>72006</v>
      </c>
      <c r="M62" s="30"/>
      <c r="N62" s="30">
        <v>48391</v>
      </c>
      <c r="O62" s="30"/>
      <c r="P62" s="30">
        <v>535660</v>
      </c>
      <c r="Q62" s="30">
        <v>24258</v>
      </c>
      <c r="R62" s="30"/>
      <c r="S62" s="30"/>
      <c r="T62" s="15">
        <f t="shared" si="0"/>
        <v>1879201.3</v>
      </c>
    </row>
    <row r="63" spans="1:20" s="11" customFormat="1" ht="12.75">
      <c r="A63" s="14" t="s">
        <v>69</v>
      </c>
      <c r="B63" s="30">
        <v>5013187</v>
      </c>
      <c r="C63" s="30"/>
      <c r="D63" s="30"/>
      <c r="E63" s="30">
        <v>123410</v>
      </c>
      <c r="F63" s="30"/>
      <c r="G63" s="30">
        <v>387443</v>
      </c>
      <c r="H63" s="30">
        <v>120575</v>
      </c>
      <c r="I63" s="30">
        <v>14594.19</v>
      </c>
      <c r="J63" s="30"/>
      <c r="K63" s="30"/>
      <c r="L63" s="30">
        <v>372513</v>
      </c>
      <c r="M63" s="30"/>
      <c r="N63" s="30">
        <v>125350</v>
      </c>
      <c r="O63" s="30"/>
      <c r="P63" s="30">
        <v>1429266</v>
      </c>
      <c r="Q63" s="30">
        <v>71632</v>
      </c>
      <c r="R63" s="30"/>
      <c r="S63" s="30"/>
      <c r="T63" s="15">
        <f t="shared" si="0"/>
        <v>7657970.19</v>
      </c>
    </row>
    <row r="64" spans="1:20" s="11" customFormat="1" ht="12.75">
      <c r="A64" s="14" t="s">
        <v>70</v>
      </c>
      <c r="B64" s="30">
        <v>150657</v>
      </c>
      <c r="C64" s="30"/>
      <c r="D64" s="30"/>
      <c r="E64" s="30"/>
      <c r="F64" s="30"/>
      <c r="G64" s="30">
        <v>42589</v>
      </c>
      <c r="H64" s="30">
        <v>16251</v>
      </c>
      <c r="I64" s="30">
        <v>3072.64</v>
      </c>
      <c r="J64" s="30"/>
      <c r="K64" s="30"/>
      <c r="L64" s="30">
        <v>13040</v>
      </c>
      <c r="M64" s="30"/>
      <c r="N64" s="30"/>
      <c r="O64" s="30"/>
      <c r="P64" s="30">
        <v>524741</v>
      </c>
      <c r="Q64" s="30">
        <v>18686</v>
      </c>
      <c r="R64" s="30"/>
      <c r="S64" s="30"/>
      <c r="T64" s="15">
        <f t="shared" si="0"/>
        <v>769036.64</v>
      </c>
    </row>
    <row r="65" spans="1:20" s="11" customFormat="1" ht="12.75">
      <c r="A65" s="14" t="s">
        <v>71</v>
      </c>
      <c r="B65" s="30">
        <v>361142</v>
      </c>
      <c r="C65" s="30"/>
      <c r="D65" s="30"/>
      <c r="E65" s="30"/>
      <c r="F65" s="30"/>
      <c r="G65" s="30">
        <v>33224</v>
      </c>
      <c r="H65" s="30"/>
      <c r="I65" s="30"/>
      <c r="J65" s="30"/>
      <c r="K65" s="30"/>
      <c r="L65" s="30">
        <v>29522</v>
      </c>
      <c r="M65" s="30"/>
      <c r="N65" s="30">
        <v>19874</v>
      </c>
      <c r="O65" s="30"/>
      <c r="P65" s="30">
        <v>227839</v>
      </c>
      <c r="Q65" s="30">
        <v>23510</v>
      </c>
      <c r="R65" s="30"/>
      <c r="S65" s="30"/>
      <c r="T65" s="15">
        <f t="shared" si="0"/>
        <v>695111</v>
      </c>
    </row>
    <row r="66" spans="1:20" s="11" customFormat="1" ht="12.75">
      <c r="A66" s="14" t="s">
        <v>72</v>
      </c>
      <c r="B66" s="30">
        <v>1403809</v>
      </c>
      <c r="C66" s="30">
        <v>114648</v>
      </c>
      <c r="D66" s="30"/>
      <c r="E66" s="30">
        <v>205461</v>
      </c>
      <c r="F66" s="30"/>
      <c r="G66" s="30">
        <v>240996</v>
      </c>
      <c r="H66" s="30">
        <v>77427</v>
      </c>
      <c r="I66" s="30">
        <v>14513.52</v>
      </c>
      <c r="J66" s="30">
        <v>30913</v>
      </c>
      <c r="K66" s="30"/>
      <c r="L66" s="30">
        <v>114408</v>
      </c>
      <c r="M66" s="30"/>
      <c r="N66" s="30"/>
      <c r="O66" s="30"/>
      <c r="P66" s="30">
        <v>1471059</v>
      </c>
      <c r="Q66" s="30">
        <v>67216</v>
      </c>
      <c r="R66" s="30"/>
      <c r="S66" s="30"/>
      <c r="T66" s="15">
        <f t="shared" si="0"/>
        <v>3740450.52</v>
      </c>
    </row>
    <row r="67" spans="1:20" s="11" customFormat="1" ht="12.75">
      <c r="A67" s="14" t="s">
        <v>73</v>
      </c>
      <c r="B67" s="30">
        <v>387784</v>
      </c>
      <c r="C67" s="30"/>
      <c r="D67" s="30"/>
      <c r="E67" s="30">
        <v>92725</v>
      </c>
      <c r="F67" s="30"/>
      <c r="G67" s="30">
        <v>38508</v>
      </c>
      <c r="H67" s="30">
        <v>11726</v>
      </c>
      <c r="I67" s="30">
        <v>456.56</v>
      </c>
      <c r="J67" s="30"/>
      <c r="K67" s="30"/>
      <c r="L67" s="30">
        <v>29781</v>
      </c>
      <c r="M67" s="30"/>
      <c r="N67" s="30">
        <v>13216</v>
      </c>
      <c r="O67" s="30"/>
      <c r="P67" s="30">
        <v>178063</v>
      </c>
      <c r="Q67" s="30">
        <v>25246</v>
      </c>
      <c r="R67" s="30"/>
      <c r="S67" s="30"/>
      <c r="T67" s="15">
        <f t="shared" si="0"/>
        <v>777505.56</v>
      </c>
    </row>
    <row r="68" spans="1:20" s="11" customFormat="1" ht="12.75">
      <c r="A68" s="14" t="s">
        <v>74</v>
      </c>
      <c r="B68" s="30">
        <v>418144</v>
      </c>
      <c r="C68" s="30"/>
      <c r="D68" s="30"/>
      <c r="E68" s="30"/>
      <c r="F68" s="30"/>
      <c r="G68" s="30">
        <v>30060</v>
      </c>
      <c r="H68" s="30">
        <v>9033</v>
      </c>
      <c r="I68" s="30">
        <v>1053.76</v>
      </c>
      <c r="J68" s="30"/>
      <c r="K68" s="30"/>
      <c r="L68" s="30">
        <v>31580</v>
      </c>
      <c r="M68" s="30">
        <v>100000</v>
      </c>
      <c r="N68" s="30">
        <v>6460</v>
      </c>
      <c r="O68" s="30"/>
      <c r="P68" s="30">
        <v>100643</v>
      </c>
      <c r="Q68" s="30">
        <v>19138</v>
      </c>
      <c r="R68" s="30"/>
      <c r="S68" s="30"/>
      <c r="T68" s="15">
        <f t="shared" si="0"/>
        <v>716111.76</v>
      </c>
    </row>
    <row r="69" spans="1:20" s="11" customFormat="1" ht="12.75">
      <c r="A69" s="14" t="s">
        <v>75</v>
      </c>
      <c r="B69" s="30">
        <v>438223</v>
      </c>
      <c r="C69" s="30"/>
      <c r="D69" s="30"/>
      <c r="E69" s="30"/>
      <c r="F69" s="30"/>
      <c r="G69" s="30">
        <v>56402</v>
      </c>
      <c r="H69" s="30">
        <v>19224</v>
      </c>
      <c r="I69" s="30">
        <v>2806.19</v>
      </c>
      <c r="J69" s="30"/>
      <c r="K69" s="30"/>
      <c r="L69" s="30">
        <v>33651</v>
      </c>
      <c r="M69" s="30"/>
      <c r="N69" s="30">
        <v>33492</v>
      </c>
      <c r="O69" s="30"/>
      <c r="P69" s="30">
        <v>334354</v>
      </c>
      <c r="Q69" s="30">
        <v>12862</v>
      </c>
      <c r="R69" s="30"/>
      <c r="S69" s="30"/>
      <c r="T69" s="15">
        <f t="shared" si="0"/>
        <v>931014.19</v>
      </c>
    </row>
    <row r="70" spans="1:20" s="11" customFormat="1" ht="12.75">
      <c r="A70" s="14" t="s">
        <v>76</v>
      </c>
      <c r="B70" s="30">
        <v>768552</v>
      </c>
      <c r="C70" s="30"/>
      <c r="D70" s="30"/>
      <c r="E70" s="30"/>
      <c r="F70" s="30"/>
      <c r="G70" s="30">
        <v>130151</v>
      </c>
      <c r="H70" s="30">
        <v>42502</v>
      </c>
      <c r="I70" s="30">
        <v>4211.89</v>
      </c>
      <c r="J70" s="30"/>
      <c r="K70" s="30"/>
      <c r="L70" s="30">
        <v>57109</v>
      </c>
      <c r="M70" s="30"/>
      <c r="N70" s="30">
        <v>57813</v>
      </c>
      <c r="O70" s="30"/>
      <c r="P70" s="30">
        <v>565607</v>
      </c>
      <c r="Q70" s="30">
        <v>34106</v>
      </c>
      <c r="R70" s="30"/>
      <c r="S70" s="30"/>
      <c r="T70" s="15">
        <f aca="true" t="shared" si="1" ref="T70:T133">(SUM(B70:S70))</f>
        <v>1660051.8900000001</v>
      </c>
    </row>
    <row r="71" spans="1:20" s="11" customFormat="1" ht="12.75">
      <c r="A71" s="14" t="s">
        <v>77</v>
      </c>
      <c r="B71" s="30">
        <v>955139</v>
      </c>
      <c r="C71" s="30"/>
      <c r="D71" s="30"/>
      <c r="E71" s="30"/>
      <c r="F71" s="30">
        <v>112518</v>
      </c>
      <c r="G71" s="30">
        <v>124691</v>
      </c>
      <c r="H71" s="30">
        <v>38195</v>
      </c>
      <c r="I71" s="30">
        <v>4060.1</v>
      </c>
      <c r="J71" s="30">
        <v>17103</v>
      </c>
      <c r="K71" s="30">
        <v>5405</v>
      </c>
      <c r="L71" s="30">
        <v>70973</v>
      </c>
      <c r="M71" s="30">
        <v>150000</v>
      </c>
      <c r="N71" s="30">
        <v>51406</v>
      </c>
      <c r="O71" s="30"/>
      <c r="P71" s="30">
        <v>481824</v>
      </c>
      <c r="Q71" s="30">
        <v>22705</v>
      </c>
      <c r="R71" s="30"/>
      <c r="S71" s="30">
        <v>300000</v>
      </c>
      <c r="T71" s="15">
        <f t="shared" si="1"/>
        <v>2334019.1</v>
      </c>
    </row>
    <row r="72" spans="1:20" s="11" customFormat="1" ht="12.75">
      <c r="A72" s="14" t="s">
        <v>78</v>
      </c>
      <c r="B72" s="30">
        <v>965378</v>
      </c>
      <c r="C72" s="30"/>
      <c r="D72" s="30"/>
      <c r="E72" s="30"/>
      <c r="F72" s="30"/>
      <c r="G72" s="30">
        <v>155511</v>
      </c>
      <c r="H72" s="30">
        <v>51528</v>
      </c>
      <c r="I72" s="30">
        <v>9108.62</v>
      </c>
      <c r="J72" s="30">
        <v>16850</v>
      </c>
      <c r="K72" s="30"/>
      <c r="L72" s="30">
        <v>74838</v>
      </c>
      <c r="M72" s="30"/>
      <c r="N72" s="30"/>
      <c r="O72" s="30"/>
      <c r="P72" s="30">
        <v>798457</v>
      </c>
      <c r="Q72" s="30">
        <v>40190</v>
      </c>
      <c r="R72" s="30"/>
      <c r="S72" s="30"/>
      <c r="T72" s="15">
        <f t="shared" si="1"/>
        <v>2111860.62</v>
      </c>
    </row>
    <row r="73" spans="1:20" s="11" customFormat="1" ht="12.75">
      <c r="A73" s="14" t="s">
        <v>79</v>
      </c>
      <c r="B73" s="30">
        <v>1368637</v>
      </c>
      <c r="C73" s="30"/>
      <c r="D73" s="30"/>
      <c r="E73" s="30"/>
      <c r="F73" s="30"/>
      <c r="G73" s="30">
        <v>210718</v>
      </c>
      <c r="H73" s="30">
        <v>68256</v>
      </c>
      <c r="I73" s="30">
        <v>9074.61</v>
      </c>
      <c r="J73" s="30">
        <v>14189</v>
      </c>
      <c r="K73" s="30"/>
      <c r="L73" s="30">
        <v>101699</v>
      </c>
      <c r="M73" s="30"/>
      <c r="N73" s="30">
        <v>91155</v>
      </c>
      <c r="O73" s="30"/>
      <c r="P73" s="30">
        <v>904213</v>
      </c>
      <c r="Q73" s="30">
        <v>56476</v>
      </c>
      <c r="R73" s="30"/>
      <c r="S73" s="30"/>
      <c r="T73" s="15">
        <f t="shared" si="1"/>
        <v>2824417.6100000003</v>
      </c>
    </row>
    <row r="74" spans="1:20" s="11" customFormat="1" ht="12.75">
      <c r="A74" s="14" t="s">
        <v>80</v>
      </c>
      <c r="B74" s="30">
        <v>1842848</v>
      </c>
      <c r="C74" s="30"/>
      <c r="D74" s="30"/>
      <c r="E74" s="30"/>
      <c r="F74" s="30"/>
      <c r="G74" s="30">
        <v>226635</v>
      </c>
      <c r="H74" s="30">
        <v>71137</v>
      </c>
      <c r="I74" s="30">
        <v>13948.48</v>
      </c>
      <c r="J74" s="30"/>
      <c r="K74" s="30"/>
      <c r="L74" s="30">
        <v>150648</v>
      </c>
      <c r="M74" s="30"/>
      <c r="N74" s="30">
        <v>91933</v>
      </c>
      <c r="O74" s="30"/>
      <c r="P74" s="30">
        <v>888110</v>
      </c>
      <c r="Q74" s="30">
        <v>33307</v>
      </c>
      <c r="R74" s="30"/>
      <c r="S74" s="30"/>
      <c r="T74" s="15">
        <f t="shared" si="1"/>
        <v>3318566.48</v>
      </c>
    </row>
    <row r="75" spans="1:20" s="11" customFormat="1" ht="12.75">
      <c r="A75" s="14" t="s">
        <v>81</v>
      </c>
      <c r="B75" s="30">
        <v>526729</v>
      </c>
      <c r="C75" s="30"/>
      <c r="D75" s="30"/>
      <c r="E75" s="30"/>
      <c r="F75" s="30"/>
      <c r="G75" s="30">
        <v>74599</v>
      </c>
      <c r="H75" s="30">
        <v>24811</v>
      </c>
      <c r="I75" s="30">
        <v>7952.53</v>
      </c>
      <c r="J75" s="30"/>
      <c r="K75" s="30"/>
      <c r="L75" s="30">
        <v>40508</v>
      </c>
      <c r="M75" s="30"/>
      <c r="N75" s="30">
        <v>35929</v>
      </c>
      <c r="O75" s="30"/>
      <c r="P75" s="30">
        <v>354009</v>
      </c>
      <c r="Q75" s="30">
        <v>6638</v>
      </c>
      <c r="R75" s="30"/>
      <c r="S75" s="30"/>
      <c r="T75" s="15">
        <f t="shared" si="1"/>
        <v>1071175.53</v>
      </c>
    </row>
    <row r="76" spans="1:20" s="11" customFormat="1" ht="12.75">
      <c r="A76" s="14" t="s">
        <v>82</v>
      </c>
      <c r="B76" s="30">
        <v>862058</v>
      </c>
      <c r="C76" s="30"/>
      <c r="D76" s="30"/>
      <c r="E76" s="30"/>
      <c r="F76" s="30"/>
      <c r="G76" s="30">
        <v>132653</v>
      </c>
      <c r="H76" s="30">
        <v>43287</v>
      </c>
      <c r="I76" s="30">
        <v>3540.7</v>
      </c>
      <c r="J76" s="30"/>
      <c r="K76" s="30"/>
      <c r="L76" s="30">
        <v>64056</v>
      </c>
      <c r="M76" s="30">
        <v>200000</v>
      </c>
      <c r="N76" s="30"/>
      <c r="O76" s="30"/>
      <c r="P76" s="30">
        <v>677288</v>
      </c>
      <c r="Q76" s="30">
        <v>29314</v>
      </c>
      <c r="R76" s="30">
        <v>323726</v>
      </c>
      <c r="S76" s="30"/>
      <c r="T76" s="15">
        <f t="shared" si="1"/>
        <v>2335922.7</v>
      </c>
    </row>
    <row r="77" spans="1:20" s="11" customFormat="1" ht="12.75">
      <c r="A77" s="14" t="s">
        <v>83</v>
      </c>
      <c r="B77" s="30">
        <v>287385</v>
      </c>
      <c r="C77" s="30"/>
      <c r="D77" s="30"/>
      <c r="E77" s="30">
        <v>110513</v>
      </c>
      <c r="F77" s="30"/>
      <c r="G77" s="30">
        <v>52555</v>
      </c>
      <c r="H77" s="30">
        <v>17822</v>
      </c>
      <c r="I77" s="30">
        <v>2762.15</v>
      </c>
      <c r="J77" s="30"/>
      <c r="K77" s="30"/>
      <c r="L77" s="30">
        <v>21758</v>
      </c>
      <c r="M77" s="30"/>
      <c r="N77" s="30"/>
      <c r="O77" s="30"/>
      <c r="P77" s="30">
        <v>339022</v>
      </c>
      <c r="Q77" s="30">
        <v>15775</v>
      </c>
      <c r="R77" s="30"/>
      <c r="S77" s="30"/>
      <c r="T77" s="15">
        <f t="shared" si="1"/>
        <v>847592.15</v>
      </c>
    </row>
    <row r="78" spans="1:20" s="11" customFormat="1" ht="12.75">
      <c r="A78" s="14" t="s">
        <v>217</v>
      </c>
      <c r="B78" s="30">
        <v>3498295</v>
      </c>
      <c r="C78" s="30">
        <v>28121</v>
      </c>
      <c r="D78" s="30"/>
      <c r="E78" s="30"/>
      <c r="F78" s="30"/>
      <c r="G78" s="30">
        <v>498244</v>
      </c>
      <c r="H78" s="30">
        <v>163863</v>
      </c>
      <c r="I78" s="30">
        <v>32421.89</v>
      </c>
      <c r="J78" s="30">
        <v>45862</v>
      </c>
      <c r="K78" s="30">
        <v>6289</v>
      </c>
      <c r="L78" s="30">
        <v>304195</v>
      </c>
      <c r="M78" s="30">
        <v>450000</v>
      </c>
      <c r="N78" s="30"/>
      <c r="O78" s="30"/>
      <c r="P78" s="30">
        <v>3294445</v>
      </c>
      <c r="Q78" s="30">
        <v>141726</v>
      </c>
      <c r="R78" s="30"/>
      <c r="S78" s="30"/>
      <c r="T78" s="15">
        <f t="shared" si="1"/>
        <v>8463461.89</v>
      </c>
    </row>
    <row r="79" spans="1:20" s="11" customFormat="1" ht="12.75">
      <c r="A79" s="14" t="s">
        <v>84</v>
      </c>
      <c r="B79" s="30">
        <v>3015688</v>
      </c>
      <c r="C79" s="30"/>
      <c r="D79" s="30"/>
      <c r="E79" s="30"/>
      <c r="F79" s="30"/>
      <c r="G79" s="30">
        <v>284021</v>
      </c>
      <c r="H79" s="30">
        <v>90003</v>
      </c>
      <c r="I79" s="30">
        <v>12710.17</v>
      </c>
      <c r="J79" s="30"/>
      <c r="K79" s="30"/>
      <c r="L79" s="30">
        <v>224085</v>
      </c>
      <c r="M79" s="30"/>
      <c r="N79" s="30">
        <v>83592</v>
      </c>
      <c r="O79" s="30"/>
      <c r="P79" s="30">
        <v>1076171</v>
      </c>
      <c r="Q79" s="30">
        <v>97445</v>
      </c>
      <c r="R79" s="30"/>
      <c r="S79" s="30"/>
      <c r="T79" s="15">
        <f t="shared" si="1"/>
        <v>4883715.17</v>
      </c>
    </row>
    <row r="80" spans="1:20" s="11" customFormat="1" ht="12.75">
      <c r="A80" s="14" t="s">
        <v>85</v>
      </c>
      <c r="B80" s="30">
        <v>383611</v>
      </c>
      <c r="C80" s="30"/>
      <c r="D80" s="30"/>
      <c r="E80" s="30"/>
      <c r="F80" s="30"/>
      <c r="G80" s="30">
        <v>35030</v>
      </c>
      <c r="H80" s="30"/>
      <c r="I80" s="30"/>
      <c r="J80" s="30"/>
      <c r="K80" s="30"/>
      <c r="L80" s="30">
        <v>28505</v>
      </c>
      <c r="M80" s="30">
        <v>150000</v>
      </c>
      <c r="N80" s="30">
        <v>14171</v>
      </c>
      <c r="O80" s="30"/>
      <c r="P80" s="30">
        <v>194469</v>
      </c>
      <c r="Q80" s="30">
        <v>15119</v>
      </c>
      <c r="R80" s="30"/>
      <c r="S80" s="30"/>
      <c r="T80" s="15">
        <f t="shared" si="1"/>
        <v>820905</v>
      </c>
    </row>
    <row r="81" spans="1:20" s="11" customFormat="1" ht="12.75">
      <c r="A81" s="14" t="s">
        <v>86</v>
      </c>
      <c r="B81" s="30">
        <v>863650</v>
      </c>
      <c r="C81" s="30"/>
      <c r="D81" s="30"/>
      <c r="E81" s="30"/>
      <c r="F81" s="30"/>
      <c r="G81" s="30">
        <v>132920</v>
      </c>
      <c r="H81" s="30">
        <v>42938</v>
      </c>
      <c r="I81" s="30">
        <v>4431.2</v>
      </c>
      <c r="J81" s="30"/>
      <c r="K81" s="30"/>
      <c r="L81" s="30">
        <v>64326</v>
      </c>
      <c r="M81" s="30">
        <v>550000</v>
      </c>
      <c r="N81" s="30"/>
      <c r="O81" s="30"/>
      <c r="P81" s="30">
        <v>678576</v>
      </c>
      <c r="Q81" s="30">
        <v>25483</v>
      </c>
      <c r="R81" s="30"/>
      <c r="S81" s="30"/>
      <c r="T81" s="15">
        <f t="shared" si="1"/>
        <v>2362324.2</v>
      </c>
    </row>
    <row r="82" spans="1:20" s="11" customFormat="1" ht="12.75">
      <c r="A82" s="14" t="s">
        <v>87</v>
      </c>
      <c r="B82" s="30">
        <v>996861</v>
      </c>
      <c r="C82" s="30"/>
      <c r="D82" s="30"/>
      <c r="E82" s="30"/>
      <c r="F82" s="30"/>
      <c r="G82" s="30">
        <v>150292</v>
      </c>
      <c r="H82" s="30">
        <v>47828</v>
      </c>
      <c r="I82" s="30">
        <v>6665.39</v>
      </c>
      <c r="J82" s="30"/>
      <c r="K82" s="30"/>
      <c r="L82" s="30">
        <v>74074</v>
      </c>
      <c r="M82" s="30">
        <v>150000</v>
      </c>
      <c r="N82" s="30">
        <v>51406</v>
      </c>
      <c r="O82" s="30"/>
      <c r="P82" s="30">
        <v>580894</v>
      </c>
      <c r="Q82" s="30">
        <v>27816</v>
      </c>
      <c r="R82" s="30"/>
      <c r="S82" s="30">
        <v>300000</v>
      </c>
      <c r="T82" s="15">
        <f t="shared" si="1"/>
        <v>2385836.3899999997</v>
      </c>
    </row>
    <row r="83" spans="1:20" s="11" customFormat="1" ht="12.75">
      <c r="A83" s="14" t="s">
        <v>88</v>
      </c>
      <c r="B83" s="30">
        <v>488077</v>
      </c>
      <c r="C83" s="30"/>
      <c r="D83" s="30"/>
      <c r="E83" s="30"/>
      <c r="F83" s="30"/>
      <c r="G83" s="30">
        <v>47120</v>
      </c>
      <c r="H83" s="30">
        <v>14901</v>
      </c>
      <c r="I83" s="30">
        <v>2451.19</v>
      </c>
      <c r="J83" s="30"/>
      <c r="K83" s="30"/>
      <c r="L83" s="30">
        <v>37799</v>
      </c>
      <c r="M83" s="30"/>
      <c r="N83" s="30">
        <v>20904</v>
      </c>
      <c r="O83" s="30"/>
      <c r="P83" s="30">
        <v>219043</v>
      </c>
      <c r="Q83" s="30">
        <v>27431</v>
      </c>
      <c r="R83" s="30"/>
      <c r="S83" s="30"/>
      <c r="T83" s="15">
        <f t="shared" si="1"/>
        <v>857726.19</v>
      </c>
    </row>
    <row r="84" spans="1:20" s="11" customFormat="1" ht="12.75">
      <c r="A84" s="14" t="s">
        <v>89</v>
      </c>
      <c r="B84" s="30">
        <v>2165708</v>
      </c>
      <c r="C84" s="30"/>
      <c r="D84" s="30"/>
      <c r="E84" s="30"/>
      <c r="F84" s="30"/>
      <c r="G84" s="30">
        <v>316535</v>
      </c>
      <c r="H84" s="30">
        <v>103792</v>
      </c>
      <c r="I84" s="30">
        <v>19188.26</v>
      </c>
      <c r="J84" s="30">
        <v>26859</v>
      </c>
      <c r="K84" s="30"/>
      <c r="L84" s="30">
        <v>162612</v>
      </c>
      <c r="M84" s="30">
        <v>195000</v>
      </c>
      <c r="N84" s="30"/>
      <c r="O84" s="30"/>
      <c r="P84" s="30">
        <v>1689983</v>
      </c>
      <c r="Q84" s="30">
        <v>76000</v>
      </c>
      <c r="R84" s="30"/>
      <c r="S84" s="30"/>
      <c r="T84" s="15">
        <f t="shared" si="1"/>
        <v>4755677.26</v>
      </c>
    </row>
    <row r="85" spans="1:20" s="11" customFormat="1" ht="12.75">
      <c r="A85" s="14" t="s">
        <v>90</v>
      </c>
      <c r="B85" s="30">
        <v>629977</v>
      </c>
      <c r="C85" s="30"/>
      <c r="D85" s="30"/>
      <c r="E85" s="30"/>
      <c r="F85" s="30"/>
      <c r="G85" s="30">
        <v>92401</v>
      </c>
      <c r="H85" s="30">
        <v>30452</v>
      </c>
      <c r="I85" s="30">
        <v>4230.11</v>
      </c>
      <c r="J85" s="30"/>
      <c r="K85" s="30"/>
      <c r="L85" s="30">
        <v>48742</v>
      </c>
      <c r="M85" s="30"/>
      <c r="N85" s="30"/>
      <c r="O85" s="30"/>
      <c r="P85" s="30">
        <v>424944</v>
      </c>
      <c r="Q85" s="30">
        <v>11753</v>
      </c>
      <c r="R85" s="30"/>
      <c r="S85" s="30"/>
      <c r="T85" s="15">
        <f t="shared" si="1"/>
        <v>1242499.1099999999</v>
      </c>
    </row>
    <row r="86" spans="1:20" s="11" customFormat="1" ht="12.75">
      <c r="A86" s="14" t="s">
        <v>91</v>
      </c>
      <c r="B86" s="30">
        <v>222690</v>
      </c>
      <c r="C86" s="30"/>
      <c r="D86" s="30"/>
      <c r="E86" s="30"/>
      <c r="F86" s="30"/>
      <c r="G86" s="30">
        <v>30715</v>
      </c>
      <c r="H86" s="30">
        <v>10119</v>
      </c>
      <c r="I86" s="30">
        <v>419.39</v>
      </c>
      <c r="J86" s="30"/>
      <c r="K86" s="30"/>
      <c r="L86" s="30">
        <v>16897</v>
      </c>
      <c r="M86" s="30"/>
      <c r="N86" s="30">
        <v>15829</v>
      </c>
      <c r="O86" s="30"/>
      <c r="P86" s="30">
        <v>184696</v>
      </c>
      <c r="Q86" s="30">
        <v>19505</v>
      </c>
      <c r="R86" s="30"/>
      <c r="S86" s="30"/>
      <c r="T86" s="15">
        <f t="shared" si="1"/>
        <v>500870.39</v>
      </c>
    </row>
    <row r="87" spans="1:20" s="11" customFormat="1" ht="12.75">
      <c r="A87" s="14" t="s">
        <v>92</v>
      </c>
      <c r="B87" s="30">
        <v>2065968</v>
      </c>
      <c r="C87" s="30"/>
      <c r="D87" s="30"/>
      <c r="E87" s="30"/>
      <c r="F87" s="30"/>
      <c r="G87" s="30">
        <v>323866</v>
      </c>
      <c r="H87" s="30">
        <v>105541</v>
      </c>
      <c r="I87" s="30">
        <v>16772.84</v>
      </c>
      <c r="J87" s="30">
        <v>13683</v>
      </c>
      <c r="K87" s="30"/>
      <c r="L87" s="30">
        <v>153515</v>
      </c>
      <c r="M87" s="30"/>
      <c r="N87" s="30">
        <v>148013</v>
      </c>
      <c r="O87" s="30"/>
      <c r="P87" s="30">
        <v>1593905</v>
      </c>
      <c r="Q87" s="30">
        <v>103676</v>
      </c>
      <c r="R87" s="30"/>
      <c r="S87" s="30"/>
      <c r="T87" s="15">
        <f t="shared" si="1"/>
        <v>4524939.84</v>
      </c>
    </row>
    <row r="88" spans="1:20" s="11" customFormat="1" ht="12.75">
      <c r="A88" s="14" t="s">
        <v>93</v>
      </c>
      <c r="B88" s="30">
        <v>1221734</v>
      </c>
      <c r="C88" s="30">
        <v>32447</v>
      </c>
      <c r="D88" s="30"/>
      <c r="E88" s="30"/>
      <c r="F88" s="30"/>
      <c r="G88" s="30">
        <v>148201</v>
      </c>
      <c r="H88" s="30">
        <v>45177</v>
      </c>
      <c r="I88" s="30">
        <v>4889.15</v>
      </c>
      <c r="J88" s="30"/>
      <c r="K88" s="30"/>
      <c r="L88" s="30">
        <v>90783</v>
      </c>
      <c r="M88" s="30"/>
      <c r="N88" s="30">
        <v>42638</v>
      </c>
      <c r="O88" s="30"/>
      <c r="P88" s="30">
        <v>503649</v>
      </c>
      <c r="Q88" s="30">
        <v>25732</v>
      </c>
      <c r="R88" s="30"/>
      <c r="S88" s="30"/>
      <c r="T88" s="15">
        <f t="shared" si="1"/>
        <v>2115250.15</v>
      </c>
    </row>
    <row r="89" spans="1:20" s="11" customFormat="1" ht="12.75">
      <c r="A89" s="14" t="s">
        <v>94</v>
      </c>
      <c r="B89" s="30">
        <v>108054</v>
      </c>
      <c r="C89" s="30"/>
      <c r="D89" s="30"/>
      <c r="E89" s="30"/>
      <c r="F89" s="30"/>
      <c r="G89" s="30">
        <v>9659</v>
      </c>
      <c r="H89" s="30"/>
      <c r="I89" s="30"/>
      <c r="J89" s="30"/>
      <c r="K89" s="30"/>
      <c r="L89" s="30">
        <v>10000</v>
      </c>
      <c r="M89" s="30"/>
      <c r="N89" s="30">
        <v>7311</v>
      </c>
      <c r="O89" s="30"/>
      <c r="P89" s="30">
        <v>78908</v>
      </c>
      <c r="Q89" s="30">
        <v>4613</v>
      </c>
      <c r="R89" s="30"/>
      <c r="S89" s="30"/>
      <c r="T89" s="15">
        <f t="shared" si="1"/>
        <v>218545</v>
      </c>
    </row>
    <row r="90" spans="1:20" s="11" customFormat="1" ht="12.75">
      <c r="A90" s="14" t="s">
        <v>95</v>
      </c>
      <c r="B90" s="30">
        <v>49908422</v>
      </c>
      <c r="C90" s="30">
        <v>36774</v>
      </c>
      <c r="D90" s="30"/>
      <c r="E90" s="30">
        <v>4668671</v>
      </c>
      <c r="F90" s="30"/>
      <c r="G90" s="30">
        <v>4738399</v>
      </c>
      <c r="H90" s="30">
        <v>1553433</v>
      </c>
      <c r="I90" s="30">
        <v>309400.22</v>
      </c>
      <c r="J90" s="30">
        <v>1629128</v>
      </c>
      <c r="K90" s="30"/>
      <c r="L90" s="30">
        <v>3913835</v>
      </c>
      <c r="M90" s="30">
        <v>725000</v>
      </c>
      <c r="N90" s="30"/>
      <c r="O90" s="30">
        <v>253794</v>
      </c>
      <c r="P90" s="30">
        <v>24044080</v>
      </c>
      <c r="Q90" s="30">
        <v>885187</v>
      </c>
      <c r="R90" s="30"/>
      <c r="S90" s="30"/>
      <c r="T90" s="15">
        <f t="shared" si="1"/>
        <v>92666123.22</v>
      </c>
    </row>
    <row r="91" spans="1:20" s="11" customFormat="1" ht="12.75">
      <c r="A91" s="14" t="s">
        <v>96</v>
      </c>
      <c r="B91" s="30">
        <v>352594</v>
      </c>
      <c r="C91" s="30"/>
      <c r="D91" s="30"/>
      <c r="E91" s="30"/>
      <c r="F91" s="30"/>
      <c r="G91" s="30">
        <v>33857</v>
      </c>
      <c r="H91" s="30"/>
      <c r="I91" s="30"/>
      <c r="J91" s="30"/>
      <c r="K91" s="30"/>
      <c r="L91" s="30">
        <v>26239</v>
      </c>
      <c r="M91" s="30"/>
      <c r="N91" s="30">
        <v>8819</v>
      </c>
      <c r="O91" s="30"/>
      <c r="P91" s="30">
        <v>107213</v>
      </c>
      <c r="Q91" s="30">
        <v>8585</v>
      </c>
      <c r="R91" s="30"/>
      <c r="S91" s="30"/>
      <c r="T91" s="15">
        <f t="shared" si="1"/>
        <v>537307</v>
      </c>
    </row>
    <row r="92" spans="1:20" s="11" customFormat="1" ht="12.75">
      <c r="A92" s="14" t="s">
        <v>97</v>
      </c>
      <c r="B92" s="30">
        <v>2091537</v>
      </c>
      <c r="C92" s="30">
        <v>19468</v>
      </c>
      <c r="D92" s="30"/>
      <c r="E92" s="30"/>
      <c r="F92" s="30">
        <v>205649</v>
      </c>
      <c r="G92" s="30">
        <v>333541</v>
      </c>
      <c r="H92" s="30">
        <v>111197</v>
      </c>
      <c r="I92" s="30">
        <v>18594.76</v>
      </c>
      <c r="J92" s="30">
        <v>55238</v>
      </c>
      <c r="K92" s="30"/>
      <c r="L92" s="30">
        <v>155415</v>
      </c>
      <c r="M92" s="30"/>
      <c r="N92" s="30"/>
      <c r="O92" s="30"/>
      <c r="P92" s="30">
        <v>1740816</v>
      </c>
      <c r="Q92" s="30">
        <v>60353</v>
      </c>
      <c r="R92" s="30"/>
      <c r="S92" s="30"/>
      <c r="T92" s="15">
        <f t="shared" si="1"/>
        <v>4791808.76</v>
      </c>
    </row>
    <row r="93" spans="1:20" s="11" customFormat="1" ht="12.75">
      <c r="A93" s="14" t="s">
        <v>98</v>
      </c>
      <c r="B93" s="30">
        <v>1222293</v>
      </c>
      <c r="C93" s="30"/>
      <c r="D93" s="30"/>
      <c r="E93" s="30"/>
      <c r="F93" s="30"/>
      <c r="G93" s="30">
        <v>173915</v>
      </c>
      <c r="H93" s="30">
        <v>55194</v>
      </c>
      <c r="I93" s="30">
        <v>9135.98</v>
      </c>
      <c r="J93" s="30"/>
      <c r="K93" s="30"/>
      <c r="L93" s="30">
        <v>90824</v>
      </c>
      <c r="M93" s="30">
        <v>275000</v>
      </c>
      <c r="N93" s="30">
        <v>76004</v>
      </c>
      <c r="O93" s="30"/>
      <c r="P93" s="30">
        <v>821288</v>
      </c>
      <c r="Q93" s="30">
        <v>35154</v>
      </c>
      <c r="R93" s="30"/>
      <c r="S93" s="30"/>
      <c r="T93" s="15">
        <f t="shared" si="1"/>
        <v>2758807.98</v>
      </c>
    </row>
    <row r="94" spans="1:20" s="11" customFormat="1" ht="12.75">
      <c r="A94" s="14" t="s">
        <v>99</v>
      </c>
      <c r="B94" s="30">
        <v>1908352</v>
      </c>
      <c r="C94" s="30"/>
      <c r="D94" s="30"/>
      <c r="E94" s="30"/>
      <c r="F94" s="30"/>
      <c r="G94" s="30">
        <v>454611</v>
      </c>
      <c r="H94" s="30">
        <v>160274</v>
      </c>
      <c r="I94" s="30">
        <v>23594.85</v>
      </c>
      <c r="J94" s="30">
        <v>60812</v>
      </c>
      <c r="K94" s="30"/>
      <c r="L94" s="30">
        <v>141803</v>
      </c>
      <c r="M94" s="30"/>
      <c r="N94" s="30"/>
      <c r="O94" s="30"/>
      <c r="P94" s="30">
        <v>3249795</v>
      </c>
      <c r="Q94" s="30">
        <v>146605</v>
      </c>
      <c r="R94" s="30"/>
      <c r="S94" s="30"/>
      <c r="T94" s="15">
        <f t="shared" si="1"/>
        <v>6145846.85</v>
      </c>
    </row>
    <row r="95" spans="1:20" s="11" customFormat="1" ht="12.75">
      <c r="A95" s="14" t="s">
        <v>100</v>
      </c>
      <c r="B95" s="30">
        <v>1515965</v>
      </c>
      <c r="C95" s="30"/>
      <c r="D95" s="30"/>
      <c r="E95" s="30">
        <v>83163</v>
      </c>
      <c r="F95" s="30"/>
      <c r="G95" s="30">
        <v>134030</v>
      </c>
      <c r="H95" s="30">
        <v>42234</v>
      </c>
      <c r="I95" s="30">
        <v>2833.53</v>
      </c>
      <c r="J95" s="30"/>
      <c r="K95" s="30"/>
      <c r="L95" s="30">
        <v>117403</v>
      </c>
      <c r="M95" s="30"/>
      <c r="N95" s="30">
        <v>48040</v>
      </c>
      <c r="O95" s="30"/>
      <c r="P95" s="30">
        <v>635125</v>
      </c>
      <c r="Q95" s="30">
        <v>66897</v>
      </c>
      <c r="R95" s="30"/>
      <c r="S95" s="30"/>
      <c r="T95" s="15">
        <f t="shared" si="1"/>
        <v>2645690.5300000003</v>
      </c>
    </row>
    <row r="96" spans="1:20" s="11" customFormat="1" ht="12.75">
      <c r="A96" s="14" t="s">
        <v>101</v>
      </c>
      <c r="B96" s="30">
        <v>3572834</v>
      </c>
      <c r="C96" s="30">
        <v>108158</v>
      </c>
      <c r="D96" s="30"/>
      <c r="E96" s="30"/>
      <c r="F96" s="30"/>
      <c r="G96" s="30">
        <v>342476</v>
      </c>
      <c r="H96" s="30">
        <v>106304</v>
      </c>
      <c r="I96" s="30">
        <v>19621.170000000002</v>
      </c>
      <c r="J96" s="30"/>
      <c r="K96" s="30"/>
      <c r="L96" s="30">
        <v>265485</v>
      </c>
      <c r="M96" s="30"/>
      <c r="N96" s="30">
        <v>92461</v>
      </c>
      <c r="O96" s="30"/>
      <c r="P96" s="30">
        <v>1096459</v>
      </c>
      <c r="Q96" s="30">
        <v>76303</v>
      </c>
      <c r="R96" s="30"/>
      <c r="S96" s="30"/>
      <c r="T96" s="15">
        <f t="shared" si="1"/>
        <v>5680101.17</v>
      </c>
    </row>
    <row r="97" spans="1:20" s="11" customFormat="1" ht="12.75">
      <c r="A97" s="14" t="s">
        <v>102</v>
      </c>
      <c r="B97" s="30">
        <v>711804</v>
      </c>
      <c r="C97" s="30"/>
      <c r="D97" s="30"/>
      <c r="E97" s="30"/>
      <c r="F97" s="30"/>
      <c r="G97" s="30">
        <v>108362</v>
      </c>
      <c r="H97" s="30">
        <v>33870</v>
      </c>
      <c r="I97" s="30">
        <v>4888.48</v>
      </c>
      <c r="J97" s="30"/>
      <c r="K97" s="30"/>
      <c r="L97" s="30">
        <v>52892</v>
      </c>
      <c r="M97" s="30"/>
      <c r="N97" s="30"/>
      <c r="O97" s="30"/>
      <c r="P97" s="30">
        <v>557572</v>
      </c>
      <c r="Q97" s="30">
        <v>31988</v>
      </c>
      <c r="R97" s="30"/>
      <c r="S97" s="30"/>
      <c r="T97" s="15">
        <f t="shared" si="1"/>
        <v>1501376.48</v>
      </c>
    </row>
    <row r="98" spans="1:20" s="11" customFormat="1" ht="12.75">
      <c r="A98" s="14" t="s">
        <v>103</v>
      </c>
      <c r="B98" s="30">
        <v>4065146</v>
      </c>
      <c r="C98" s="30"/>
      <c r="D98" s="30"/>
      <c r="E98" s="30"/>
      <c r="F98" s="30"/>
      <c r="G98" s="30">
        <v>539423</v>
      </c>
      <c r="H98" s="30">
        <v>175776</v>
      </c>
      <c r="I98" s="30">
        <v>30283.88</v>
      </c>
      <c r="J98" s="30"/>
      <c r="K98" s="30"/>
      <c r="L98" s="30">
        <v>302067</v>
      </c>
      <c r="M98" s="30"/>
      <c r="N98" s="30">
        <v>202334</v>
      </c>
      <c r="O98" s="30"/>
      <c r="P98" s="30">
        <v>1958982</v>
      </c>
      <c r="Q98" s="30">
        <v>48883</v>
      </c>
      <c r="R98" s="30"/>
      <c r="S98" s="30"/>
      <c r="T98" s="15">
        <f t="shared" si="1"/>
        <v>7322894.88</v>
      </c>
    </row>
    <row r="99" spans="1:20" s="11" customFormat="1" ht="12.75">
      <c r="A99" s="14" t="s">
        <v>104</v>
      </c>
      <c r="B99" s="30">
        <v>1155781</v>
      </c>
      <c r="C99" s="30"/>
      <c r="D99" s="30"/>
      <c r="E99" s="30"/>
      <c r="F99" s="30"/>
      <c r="G99" s="30">
        <v>151508</v>
      </c>
      <c r="H99" s="30">
        <v>47853</v>
      </c>
      <c r="I99" s="30">
        <v>8272.42</v>
      </c>
      <c r="J99" s="30"/>
      <c r="K99" s="30"/>
      <c r="L99" s="30">
        <v>85882</v>
      </c>
      <c r="M99" s="30"/>
      <c r="N99" s="30">
        <v>55125</v>
      </c>
      <c r="O99" s="30"/>
      <c r="P99" s="30">
        <v>586472</v>
      </c>
      <c r="Q99" s="30">
        <v>24782</v>
      </c>
      <c r="R99" s="30"/>
      <c r="S99" s="30"/>
      <c r="T99" s="15">
        <f t="shared" si="1"/>
        <v>2115675.42</v>
      </c>
    </row>
    <row r="100" spans="1:20" s="11" customFormat="1" ht="12.75">
      <c r="A100" s="14" t="s">
        <v>105</v>
      </c>
      <c r="B100" s="30">
        <v>725639</v>
      </c>
      <c r="C100" s="30"/>
      <c r="D100" s="30"/>
      <c r="E100" s="30"/>
      <c r="F100" s="30"/>
      <c r="G100" s="30">
        <v>78737</v>
      </c>
      <c r="H100" s="30">
        <v>25007</v>
      </c>
      <c r="I100" s="30">
        <v>1491.51</v>
      </c>
      <c r="J100" s="30"/>
      <c r="K100" s="30"/>
      <c r="L100" s="30">
        <v>53920</v>
      </c>
      <c r="M100" s="30"/>
      <c r="N100" s="30">
        <v>19849</v>
      </c>
      <c r="O100" s="30"/>
      <c r="P100" s="30">
        <v>263936</v>
      </c>
      <c r="Q100" s="30">
        <v>25028</v>
      </c>
      <c r="R100" s="30"/>
      <c r="S100" s="30"/>
      <c r="T100" s="15">
        <f t="shared" si="1"/>
        <v>1193607.51</v>
      </c>
    </row>
    <row r="101" spans="1:20" s="11" customFormat="1" ht="12.75">
      <c r="A101" s="14" t="s">
        <v>106</v>
      </c>
      <c r="B101" s="30">
        <v>1060689</v>
      </c>
      <c r="C101" s="30"/>
      <c r="D101" s="30"/>
      <c r="E101" s="30"/>
      <c r="F101" s="30"/>
      <c r="G101" s="30">
        <v>111710</v>
      </c>
      <c r="H101" s="30"/>
      <c r="I101" s="30"/>
      <c r="J101" s="30"/>
      <c r="K101" s="30"/>
      <c r="L101" s="30">
        <v>78816</v>
      </c>
      <c r="M101" s="30">
        <v>290000</v>
      </c>
      <c r="N101" s="30">
        <v>37713</v>
      </c>
      <c r="O101" s="30"/>
      <c r="P101" s="30">
        <v>477552</v>
      </c>
      <c r="Q101" s="30">
        <v>21280</v>
      </c>
      <c r="R101" s="30"/>
      <c r="S101" s="30"/>
      <c r="T101" s="15">
        <f t="shared" si="1"/>
        <v>2077760</v>
      </c>
    </row>
    <row r="102" spans="1:20" s="11" customFormat="1" ht="12.75">
      <c r="A102" s="14" t="s">
        <v>107</v>
      </c>
      <c r="B102" s="30">
        <v>1633447</v>
      </c>
      <c r="C102" s="30"/>
      <c r="D102" s="30"/>
      <c r="E102" s="30"/>
      <c r="F102" s="30"/>
      <c r="G102" s="30">
        <v>180929</v>
      </c>
      <c r="H102" s="30">
        <v>58020</v>
      </c>
      <c r="I102" s="30">
        <v>3396.1</v>
      </c>
      <c r="J102" s="30"/>
      <c r="K102" s="30"/>
      <c r="L102" s="30">
        <v>121376</v>
      </c>
      <c r="M102" s="30"/>
      <c r="N102" s="30">
        <v>66255</v>
      </c>
      <c r="O102" s="30"/>
      <c r="P102" s="30">
        <v>745248</v>
      </c>
      <c r="Q102" s="30">
        <v>41674</v>
      </c>
      <c r="R102" s="30"/>
      <c r="S102" s="30"/>
      <c r="T102" s="15">
        <f t="shared" si="1"/>
        <v>2850345.1</v>
      </c>
    </row>
    <row r="103" spans="1:20" s="11" customFormat="1" ht="12.75">
      <c r="A103" s="14" t="s">
        <v>108</v>
      </c>
      <c r="B103" s="30">
        <v>983874</v>
      </c>
      <c r="C103" s="30"/>
      <c r="D103" s="30"/>
      <c r="E103" s="30"/>
      <c r="F103" s="30"/>
      <c r="G103" s="30">
        <v>123638</v>
      </c>
      <c r="H103" s="30">
        <v>39956</v>
      </c>
      <c r="I103" s="30">
        <v>6536.03</v>
      </c>
      <c r="J103" s="30"/>
      <c r="K103" s="30"/>
      <c r="L103" s="30">
        <v>73108</v>
      </c>
      <c r="M103" s="30"/>
      <c r="N103" s="30">
        <v>48467</v>
      </c>
      <c r="O103" s="30"/>
      <c r="P103" s="30">
        <v>492036</v>
      </c>
      <c r="Q103" s="30">
        <v>15792</v>
      </c>
      <c r="R103" s="30"/>
      <c r="S103" s="30"/>
      <c r="T103" s="15">
        <f t="shared" si="1"/>
        <v>1783407.03</v>
      </c>
    </row>
    <row r="104" spans="1:20" s="11" customFormat="1" ht="12.75">
      <c r="A104" s="14" t="s">
        <v>109</v>
      </c>
      <c r="B104" s="30">
        <v>1606750</v>
      </c>
      <c r="C104" s="30"/>
      <c r="D104" s="30"/>
      <c r="E104" s="30"/>
      <c r="F104" s="30">
        <v>245129</v>
      </c>
      <c r="G104" s="30">
        <v>212286</v>
      </c>
      <c r="H104" s="30">
        <v>68672</v>
      </c>
      <c r="I104" s="30">
        <v>8382.51</v>
      </c>
      <c r="J104" s="30"/>
      <c r="K104" s="30"/>
      <c r="L104" s="30">
        <v>123277</v>
      </c>
      <c r="M104" s="30">
        <v>750000</v>
      </c>
      <c r="N104" s="30">
        <v>79572</v>
      </c>
      <c r="O104" s="30"/>
      <c r="P104" s="30">
        <v>946668</v>
      </c>
      <c r="Q104" s="30">
        <v>109714</v>
      </c>
      <c r="R104" s="30"/>
      <c r="S104" s="30"/>
      <c r="T104" s="15">
        <f t="shared" si="1"/>
        <v>4150450.51</v>
      </c>
    </row>
    <row r="105" spans="1:20" s="11" customFormat="1" ht="12.75">
      <c r="A105" s="14" t="s">
        <v>110</v>
      </c>
      <c r="B105" s="30">
        <v>368701</v>
      </c>
      <c r="C105" s="30"/>
      <c r="D105" s="30"/>
      <c r="E105" s="30"/>
      <c r="F105" s="30"/>
      <c r="G105" s="30">
        <v>56273</v>
      </c>
      <c r="H105" s="30">
        <v>18617</v>
      </c>
      <c r="I105" s="30">
        <v>3228.97</v>
      </c>
      <c r="J105" s="30"/>
      <c r="K105" s="30"/>
      <c r="L105" s="30">
        <v>28634</v>
      </c>
      <c r="M105" s="30">
        <v>195000</v>
      </c>
      <c r="N105" s="30">
        <v>25502</v>
      </c>
      <c r="O105" s="30"/>
      <c r="P105" s="30">
        <v>277479</v>
      </c>
      <c r="Q105" s="30">
        <v>17405</v>
      </c>
      <c r="R105" s="30"/>
      <c r="S105" s="30"/>
      <c r="T105" s="15">
        <f t="shared" si="1"/>
        <v>990839.97</v>
      </c>
    </row>
    <row r="106" spans="1:20" s="11" customFormat="1" ht="12.75">
      <c r="A106" s="14" t="s">
        <v>111</v>
      </c>
      <c r="B106" s="30">
        <v>1101119</v>
      </c>
      <c r="C106" s="30"/>
      <c r="D106" s="30"/>
      <c r="E106" s="30"/>
      <c r="F106" s="30">
        <v>159330</v>
      </c>
      <c r="G106" s="30">
        <v>150838</v>
      </c>
      <c r="H106" s="30">
        <v>49485</v>
      </c>
      <c r="I106" s="30">
        <v>5493.68</v>
      </c>
      <c r="J106" s="30"/>
      <c r="K106" s="30"/>
      <c r="L106" s="30">
        <v>86260</v>
      </c>
      <c r="M106" s="30"/>
      <c r="N106" s="30">
        <v>77512</v>
      </c>
      <c r="O106" s="30"/>
      <c r="P106" s="30">
        <v>810187</v>
      </c>
      <c r="Q106" s="30">
        <v>100126</v>
      </c>
      <c r="R106" s="30"/>
      <c r="S106" s="30"/>
      <c r="T106" s="15">
        <f t="shared" si="1"/>
        <v>2540350.6799999997</v>
      </c>
    </row>
    <row r="107" spans="1:20" s="11" customFormat="1" ht="12.75">
      <c r="A107" s="14" t="s">
        <v>112</v>
      </c>
      <c r="B107" s="30">
        <v>231216</v>
      </c>
      <c r="C107" s="30"/>
      <c r="D107" s="30"/>
      <c r="E107" s="30"/>
      <c r="F107" s="30"/>
      <c r="G107" s="30">
        <v>35958</v>
      </c>
      <c r="H107" s="30"/>
      <c r="I107" s="30"/>
      <c r="J107" s="30"/>
      <c r="K107" s="30"/>
      <c r="L107" s="30">
        <v>18763</v>
      </c>
      <c r="M107" s="30">
        <v>200000</v>
      </c>
      <c r="N107" s="30"/>
      <c r="O107" s="30"/>
      <c r="P107" s="30">
        <v>205166</v>
      </c>
      <c r="Q107" s="30">
        <v>12763</v>
      </c>
      <c r="R107" s="30"/>
      <c r="S107" s="30"/>
      <c r="T107" s="15">
        <f t="shared" si="1"/>
        <v>703866</v>
      </c>
    </row>
    <row r="108" spans="1:20" s="11" customFormat="1" ht="12.75">
      <c r="A108" s="14" t="s">
        <v>113</v>
      </c>
      <c r="B108" s="30">
        <v>213865</v>
      </c>
      <c r="C108" s="30"/>
      <c r="D108" s="30"/>
      <c r="E108" s="30"/>
      <c r="F108" s="30"/>
      <c r="G108" s="30">
        <v>35752</v>
      </c>
      <c r="H108" s="30">
        <v>11858</v>
      </c>
      <c r="I108" s="30">
        <v>1806.46</v>
      </c>
      <c r="J108" s="30"/>
      <c r="K108" s="30"/>
      <c r="L108" s="30">
        <v>15892</v>
      </c>
      <c r="M108" s="30"/>
      <c r="N108" s="30"/>
      <c r="O108" s="30"/>
      <c r="P108" s="30">
        <v>203303</v>
      </c>
      <c r="Q108" s="30">
        <v>11422</v>
      </c>
      <c r="R108" s="30"/>
      <c r="S108" s="30"/>
      <c r="T108" s="15">
        <f t="shared" si="1"/>
        <v>493898.46</v>
      </c>
    </row>
    <row r="109" spans="1:20" s="11" customFormat="1" ht="12.75">
      <c r="A109" s="14" t="s">
        <v>114</v>
      </c>
      <c r="B109" s="30">
        <v>3016707</v>
      </c>
      <c r="C109" s="30"/>
      <c r="D109" s="30"/>
      <c r="E109" s="30"/>
      <c r="F109" s="30">
        <v>228611</v>
      </c>
      <c r="G109" s="30">
        <v>466575</v>
      </c>
      <c r="H109" s="30">
        <v>152078</v>
      </c>
      <c r="I109" s="30">
        <v>16411.34</v>
      </c>
      <c r="J109" s="30">
        <v>25592</v>
      </c>
      <c r="K109" s="30"/>
      <c r="L109" s="30">
        <v>224161</v>
      </c>
      <c r="M109" s="30"/>
      <c r="N109" s="30"/>
      <c r="O109" s="30"/>
      <c r="P109" s="30">
        <v>2390628</v>
      </c>
      <c r="Q109" s="30">
        <v>119758</v>
      </c>
      <c r="R109" s="30"/>
      <c r="S109" s="30"/>
      <c r="T109" s="15">
        <f t="shared" si="1"/>
        <v>6640521.34</v>
      </c>
    </row>
    <row r="110" spans="1:20" s="11" customFormat="1" ht="12.75">
      <c r="A110" s="14" t="s">
        <v>115</v>
      </c>
      <c r="B110" s="30">
        <v>1256364</v>
      </c>
      <c r="C110" s="30"/>
      <c r="D110" s="30"/>
      <c r="E110" s="30"/>
      <c r="F110" s="30"/>
      <c r="G110" s="30">
        <v>136638</v>
      </c>
      <c r="H110" s="30">
        <v>41873</v>
      </c>
      <c r="I110" s="30">
        <v>7532.94</v>
      </c>
      <c r="J110" s="30"/>
      <c r="K110" s="30"/>
      <c r="L110" s="30">
        <v>93356</v>
      </c>
      <c r="M110" s="30"/>
      <c r="N110" s="30">
        <v>43366</v>
      </c>
      <c r="O110" s="30"/>
      <c r="P110" s="30">
        <v>503116</v>
      </c>
      <c r="Q110" s="30">
        <v>22972</v>
      </c>
      <c r="R110" s="30"/>
      <c r="S110" s="30"/>
      <c r="T110" s="15">
        <f t="shared" si="1"/>
        <v>2105217.94</v>
      </c>
    </row>
    <row r="111" spans="1:20" s="11" customFormat="1" ht="12.75">
      <c r="A111" s="14" t="s">
        <v>116</v>
      </c>
      <c r="B111" s="30">
        <v>931664</v>
      </c>
      <c r="C111" s="30"/>
      <c r="D111" s="30"/>
      <c r="E111" s="30"/>
      <c r="F111" s="30">
        <v>223556</v>
      </c>
      <c r="G111" s="30">
        <v>140790</v>
      </c>
      <c r="H111" s="30">
        <v>46170</v>
      </c>
      <c r="I111" s="30">
        <v>3797.87</v>
      </c>
      <c r="J111" s="30">
        <v>16850</v>
      </c>
      <c r="K111" s="30"/>
      <c r="L111" s="30">
        <v>71470</v>
      </c>
      <c r="M111" s="30"/>
      <c r="N111" s="30">
        <v>70677</v>
      </c>
      <c r="O111" s="30"/>
      <c r="P111" s="30">
        <v>731130</v>
      </c>
      <c r="Q111" s="30">
        <v>53021</v>
      </c>
      <c r="R111" s="30"/>
      <c r="S111" s="30"/>
      <c r="T111" s="15">
        <f t="shared" si="1"/>
        <v>2289125.87</v>
      </c>
    </row>
    <row r="112" spans="1:20" s="11" customFormat="1" ht="12.75">
      <c r="A112" s="14" t="s">
        <v>117</v>
      </c>
      <c r="B112" s="30">
        <v>1023478</v>
      </c>
      <c r="C112" s="30"/>
      <c r="D112" s="30"/>
      <c r="E112" s="30"/>
      <c r="F112" s="30"/>
      <c r="G112" s="30">
        <v>175048</v>
      </c>
      <c r="H112" s="30">
        <v>57313</v>
      </c>
      <c r="I112" s="30">
        <v>9970.11</v>
      </c>
      <c r="J112" s="30"/>
      <c r="K112" s="30"/>
      <c r="L112" s="30">
        <v>76052</v>
      </c>
      <c r="M112" s="30"/>
      <c r="N112" s="30"/>
      <c r="O112" s="30">
        <v>78218</v>
      </c>
      <c r="P112" s="30">
        <v>1067412</v>
      </c>
      <c r="Q112" s="30">
        <v>61545</v>
      </c>
      <c r="R112" s="30"/>
      <c r="S112" s="30"/>
      <c r="T112" s="15">
        <f t="shared" si="1"/>
        <v>2549036.1100000003</v>
      </c>
    </row>
    <row r="113" spans="1:20" s="11" customFormat="1" ht="12.75">
      <c r="A113" s="14" t="s">
        <v>118</v>
      </c>
      <c r="B113" s="30">
        <v>1206304</v>
      </c>
      <c r="C113" s="30"/>
      <c r="D113" s="30"/>
      <c r="E113" s="30"/>
      <c r="F113" s="30"/>
      <c r="G113" s="30">
        <v>113241</v>
      </c>
      <c r="H113" s="30">
        <v>35518</v>
      </c>
      <c r="I113" s="30">
        <v>2532.57</v>
      </c>
      <c r="J113" s="30"/>
      <c r="K113" s="30"/>
      <c r="L113" s="30">
        <v>89636</v>
      </c>
      <c r="M113" s="30">
        <v>300000</v>
      </c>
      <c r="N113" s="30">
        <v>39246</v>
      </c>
      <c r="O113" s="30"/>
      <c r="P113" s="30">
        <v>526669</v>
      </c>
      <c r="Q113" s="30">
        <v>34943</v>
      </c>
      <c r="R113" s="30"/>
      <c r="S113" s="30"/>
      <c r="T113" s="15">
        <f t="shared" si="1"/>
        <v>2348089.5700000003</v>
      </c>
    </row>
    <row r="114" spans="1:20" s="11" customFormat="1" ht="12.75">
      <c r="A114" s="14" t="s">
        <v>119</v>
      </c>
      <c r="B114" s="30">
        <v>894435</v>
      </c>
      <c r="C114" s="30"/>
      <c r="D114" s="30"/>
      <c r="E114" s="30"/>
      <c r="F114" s="30"/>
      <c r="G114" s="30">
        <v>133852</v>
      </c>
      <c r="H114" s="30">
        <v>42276</v>
      </c>
      <c r="I114" s="30">
        <v>6728.13</v>
      </c>
      <c r="J114" s="30"/>
      <c r="K114" s="30"/>
      <c r="L114" s="30">
        <v>66462</v>
      </c>
      <c r="M114" s="30"/>
      <c r="N114" s="30">
        <v>58944</v>
      </c>
      <c r="O114" s="30"/>
      <c r="P114" s="30">
        <v>617103</v>
      </c>
      <c r="Q114" s="30">
        <v>46308</v>
      </c>
      <c r="R114" s="30"/>
      <c r="S114" s="30"/>
      <c r="T114" s="15">
        <f t="shared" si="1"/>
        <v>1866108.13</v>
      </c>
    </row>
    <row r="115" spans="1:20" s="11" customFormat="1" ht="12.75">
      <c r="A115" s="14" t="s">
        <v>120</v>
      </c>
      <c r="B115" s="30">
        <v>991120</v>
      </c>
      <c r="C115" s="30"/>
      <c r="D115" s="30"/>
      <c r="E115" s="30"/>
      <c r="F115" s="30">
        <v>255422</v>
      </c>
      <c r="G115" s="30">
        <v>117985</v>
      </c>
      <c r="H115" s="30">
        <v>36313</v>
      </c>
      <c r="I115" s="30">
        <v>3641.38</v>
      </c>
      <c r="J115" s="30">
        <v>50677</v>
      </c>
      <c r="K115" s="30">
        <v>6541</v>
      </c>
      <c r="L115" s="30">
        <v>73647</v>
      </c>
      <c r="M115" s="30">
        <v>250000</v>
      </c>
      <c r="N115" s="30">
        <v>42512</v>
      </c>
      <c r="O115" s="30"/>
      <c r="P115" s="30">
        <v>421900</v>
      </c>
      <c r="Q115" s="30">
        <v>31175</v>
      </c>
      <c r="R115" s="30">
        <v>323726</v>
      </c>
      <c r="S115" s="30"/>
      <c r="T115" s="15">
        <f t="shared" si="1"/>
        <v>2604659.38</v>
      </c>
    </row>
    <row r="116" spans="1:20" s="11" customFormat="1" ht="12.75">
      <c r="A116" s="14" t="s">
        <v>121</v>
      </c>
      <c r="B116" s="30">
        <v>1532638</v>
      </c>
      <c r="C116" s="30">
        <v>75711</v>
      </c>
      <c r="D116" s="30"/>
      <c r="E116" s="30"/>
      <c r="F116" s="30"/>
      <c r="G116" s="30">
        <v>286370</v>
      </c>
      <c r="H116" s="30">
        <v>94290</v>
      </c>
      <c r="I116" s="30">
        <v>12780.68</v>
      </c>
      <c r="J116" s="30"/>
      <c r="K116" s="30"/>
      <c r="L116" s="30">
        <v>113885</v>
      </c>
      <c r="M116" s="30">
        <v>725000</v>
      </c>
      <c r="N116" s="30"/>
      <c r="O116" s="30"/>
      <c r="P116" s="30">
        <v>1496651</v>
      </c>
      <c r="Q116" s="30">
        <v>108840</v>
      </c>
      <c r="R116" s="30"/>
      <c r="S116" s="30"/>
      <c r="T116" s="15">
        <f t="shared" si="1"/>
        <v>4446165.68</v>
      </c>
    </row>
    <row r="117" spans="1:20" s="11" customFormat="1" ht="12.75">
      <c r="A117" s="14" t="s">
        <v>122</v>
      </c>
      <c r="B117" s="30">
        <v>1905528</v>
      </c>
      <c r="C117" s="30"/>
      <c r="D117" s="30"/>
      <c r="E117" s="30"/>
      <c r="F117" s="30"/>
      <c r="G117" s="30">
        <v>213199</v>
      </c>
      <c r="H117" s="30">
        <v>64872</v>
      </c>
      <c r="I117" s="30">
        <v>10248.02</v>
      </c>
      <c r="J117" s="30"/>
      <c r="K117" s="30"/>
      <c r="L117" s="30">
        <v>141593</v>
      </c>
      <c r="M117" s="30"/>
      <c r="N117" s="30">
        <v>62788</v>
      </c>
      <c r="O117" s="30"/>
      <c r="P117" s="30">
        <v>743097</v>
      </c>
      <c r="Q117" s="30">
        <v>59704</v>
      </c>
      <c r="R117" s="30"/>
      <c r="S117" s="30"/>
      <c r="T117" s="15">
        <f t="shared" si="1"/>
        <v>3201029.02</v>
      </c>
    </row>
    <row r="118" spans="1:20" s="11" customFormat="1" ht="12.75">
      <c r="A118" s="14" t="s">
        <v>123</v>
      </c>
      <c r="B118" s="30">
        <v>354747</v>
      </c>
      <c r="C118" s="30"/>
      <c r="D118" s="30"/>
      <c r="E118" s="30"/>
      <c r="F118" s="30"/>
      <c r="G118" s="30">
        <v>60121</v>
      </c>
      <c r="H118" s="30">
        <v>20278</v>
      </c>
      <c r="I118" s="30">
        <v>3321.43</v>
      </c>
      <c r="J118" s="30"/>
      <c r="K118" s="30"/>
      <c r="L118" s="30">
        <v>26361</v>
      </c>
      <c r="M118" s="30"/>
      <c r="N118" s="30"/>
      <c r="O118" s="30"/>
      <c r="P118" s="30">
        <v>322995</v>
      </c>
      <c r="Q118" s="30">
        <v>14193</v>
      </c>
      <c r="R118" s="30"/>
      <c r="S118" s="30"/>
      <c r="T118" s="15">
        <f t="shared" si="1"/>
        <v>802016.4299999999</v>
      </c>
    </row>
    <row r="119" spans="1:20" s="11" customFormat="1" ht="12.75">
      <c r="A119" s="14" t="s">
        <v>124</v>
      </c>
      <c r="B119" s="30">
        <v>694712</v>
      </c>
      <c r="C119" s="30"/>
      <c r="D119" s="30"/>
      <c r="E119" s="30"/>
      <c r="F119" s="30"/>
      <c r="G119" s="30">
        <v>119750</v>
      </c>
      <c r="H119" s="30">
        <v>38887</v>
      </c>
      <c r="I119" s="30">
        <v>3476.21</v>
      </c>
      <c r="J119" s="30">
        <v>24832</v>
      </c>
      <c r="K119" s="30"/>
      <c r="L119" s="30">
        <v>58819</v>
      </c>
      <c r="M119" s="30"/>
      <c r="N119" s="30"/>
      <c r="O119" s="30"/>
      <c r="P119" s="30">
        <v>1021557</v>
      </c>
      <c r="Q119" s="30">
        <v>51254</v>
      </c>
      <c r="R119" s="30"/>
      <c r="S119" s="30"/>
      <c r="T119" s="15">
        <f t="shared" si="1"/>
        <v>2013287.21</v>
      </c>
    </row>
    <row r="120" spans="1:20" s="11" customFormat="1" ht="12.75">
      <c r="A120" s="14" t="s">
        <v>125</v>
      </c>
      <c r="B120" s="30">
        <v>534492</v>
      </c>
      <c r="C120" s="30"/>
      <c r="D120" s="30"/>
      <c r="E120" s="30"/>
      <c r="F120" s="30"/>
      <c r="G120" s="30">
        <v>60110</v>
      </c>
      <c r="H120" s="30">
        <v>18644</v>
      </c>
      <c r="I120" s="30">
        <v>2229.93</v>
      </c>
      <c r="J120" s="30"/>
      <c r="K120" s="30"/>
      <c r="L120" s="30">
        <v>39716</v>
      </c>
      <c r="M120" s="30">
        <v>125000</v>
      </c>
      <c r="N120" s="30">
        <v>22236</v>
      </c>
      <c r="O120" s="30"/>
      <c r="P120" s="30">
        <v>258210</v>
      </c>
      <c r="Q120" s="30">
        <v>9493</v>
      </c>
      <c r="R120" s="30"/>
      <c r="S120" s="30">
        <v>235000</v>
      </c>
      <c r="T120" s="15">
        <f t="shared" si="1"/>
        <v>1305130.9300000002</v>
      </c>
    </row>
    <row r="121" spans="1:20" s="11" customFormat="1" ht="12.75">
      <c r="A121" s="14" t="s">
        <v>126</v>
      </c>
      <c r="B121" s="30">
        <v>821400</v>
      </c>
      <c r="C121" s="30"/>
      <c r="D121" s="30"/>
      <c r="E121" s="30"/>
      <c r="F121" s="30"/>
      <c r="G121" s="30">
        <v>132774</v>
      </c>
      <c r="H121" s="30">
        <v>43615</v>
      </c>
      <c r="I121" s="30">
        <v>5102.82</v>
      </c>
      <c r="J121" s="30"/>
      <c r="K121" s="30"/>
      <c r="L121" s="30">
        <v>61035</v>
      </c>
      <c r="M121" s="30"/>
      <c r="N121" s="30"/>
      <c r="O121" s="30"/>
      <c r="P121" s="30">
        <v>680800</v>
      </c>
      <c r="Q121" s="30">
        <v>56066</v>
      </c>
      <c r="R121" s="30"/>
      <c r="S121" s="30"/>
      <c r="T121" s="15">
        <f t="shared" si="1"/>
        <v>1800792.8199999998</v>
      </c>
    </row>
    <row r="122" spans="1:20" s="11" customFormat="1" ht="12.75">
      <c r="A122" s="14" t="s">
        <v>127</v>
      </c>
      <c r="B122" s="30">
        <v>940914</v>
      </c>
      <c r="C122" s="30"/>
      <c r="D122" s="30"/>
      <c r="E122" s="30"/>
      <c r="F122" s="30"/>
      <c r="G122" s="30">
        <v>101301</v>
      </c>
      <c r="H122" s="30">
        <v>32221</v>
      </c>
      <c r="I122" s="30">
        <v>3604.59</v>
      </c>
      <c r="J122" s="30"/>
      <c r="K122" s="30"/>
      <c r="L122" s="30">
        <v>74788</v>
      </c>
      <c r="M122" s="30">
        <v>375000</v>
      </c>
      <c r="N122" s="30">
        <v>30979</v>
      </c>
      <c r="O122" s="30"/>
      <c r="P122" s="30">
        <v>382269</v>
      </c>
      <c r="Q122" s="30">
        <v>31345</v>
      </c>
      <c r="R122" s="30"/>
      <c r="S122" s="30">
        <v>235000</v>
      </c>
      <c r="T122" s="15">
        <f t="shared" si="1"/>
        <v>2207421.59</v>
      </c>
    </row>
    <row r="123" spans="1:20" s="11" customFormat="1" ht="12.75">
      <c r="A123" s="14" t="s">
        <v>128</v>
      </c>
      <c r="B123" s="30">
        <v>1294862</v>
      </c>
      <c r="C123" s="30">
        <v>6490</v>
      </c>
      <c r="D123" s="30"/>
      <c r="E123" s="30"/>
      <c r="F123" s="30"/>
      <c r="G123" s="30">
        <v>111247</v>
      </c>
      <c r="H123" s="30">
        <v>34721</v>
      </c>
      <c r="I123" s="30">
        <v>3410.79</v>
      </c>
      <c r="J123" s="30"/>
      <c r="K123" s="30"/>
      <c r="L123" s="30">
        <v>100280</v>
      </c>
      <c r="M123" s="30">
        <v>100000</v>
      </c>
      <c r="N123" s="30">
        <v>23693</v>
      </c>
      <c r="O123" s="30"/>
      <c r="P123" s="30">
        <v>297987</v>
      </c>
      <c r="Q123" s="30">
        <v>20803</v>
      </c>
      <c r="R123" s="30"/>
      <c r="S123" s="30"/>
      <c r="T123" s="15">
        <f t="shared" si="1"/>
        <v>1993493.79</v>
      </c>
    </row>
    <row r="124" spans="1:20" s="11" customFormat="1" ht="12.75">
      <c r="A124" s="14" t="s">
        <v>129</v>
      </c>
      <c r="B124" s="30">
        <v>952186</v>
      </c>
      <c r="C124" s="30"/>
      <c r="D124" s="30"/>
      <c r="E124" s="30"/>
      <c r="F124" s="30">
        <v>97502</v>
      </c>
      <c r="G124" s="30">
        <v>105173</v>
      </c>
      <c r="H124" s="30">
        <v>33074</v>
      </c>
      <c r="I124" s="30">
        <v>2030.84</v>
      </c>
      <c r="J124" s="30"/>
      <c r="K124" s="30"/>
      <c r="L124" s="30">
        <v>71527</v>
      </c>
      <c r="M124" s="30">
        <v>500000</v>
      </c>
      <c r="N124" s="30">
        <v>40753</v>
      </c>
      <c r="O124" s="30"/>
      <c r="P124" s="30">
        <v>444058</v>
      </c>
      <c r="Q124" s="30">
        <v>37372</v>
      </c>
      <c r="R124" s="30"/>
      <c r="S124" s="30">
        <v>300000</v>
      </c>
      <c r="T124" s="15">
        <f t="shared" si="1"/>
        <v>2583675.84</v>
      </c>
    </row>
    <row r="125" spans="1:20" s="11" customFormat="1" ht="12.75">
      <c r="A125" s="14" t="s">
        <v>130</v>
      </c>
      <c r="B125" s="30">
        <v>1342044</v>
      </c>
      <c r="C125" s="30">
        <v>28121</v>
      </c>
      <c r="D125" s="30"/>
      <c r="E125" s="30"/>
      <c r="F125" s="30">
        <v>127746</v>
      </c>
      <c r="G125" s="30">
        <v>205258</v>
      </c>
      <c r="H125" s="30">
        <v>65045</v>
      </c>
      <c r="I125" s="30">
        <v>8362.91</v>
      </c>
      <c r="J125" s="30">
        <v>15710</v>
      </c>
      <c r="K125" s="30"/>
      <c r="L125" s="30">
        <v>103870</v>
      </c>
      <c r="M125" s="30"/>
      <c r="N125" s="30"/>
      <c r="O125" s="30"/>
      <c r="P125" s="30">
        <v>969781</v>
      </c>
      <c r="Q125" s="30">
        <v>53053</v>
      </c>
      <c r="R125" s="30"/>
      <c r="S125" s="30"/>
      <c r="T125" s="15">
        <f t="shared" si="1"/>
        <v>2918990.91</v>
      </c>
    </row>
    <row r="126" spans="1:20" s="11" customFormat="1" ht="12.75">
      <c r="A126" s="14" t="s">
        <v>131</v>
      </c>
      <c r="B126" s="30">
        <v>743351</v>
      </c>
      <c r="C126" s="30"/>
      <c r="D126" s="30"/>
      <c r="E126" s="30"/>
      <c r="F126" s="30"/>
      <c r="G126" s="30">
        <v>94118</v>
      </c>
      <c r="H126" s="30">
        <v>30219</v>
      </c>
      <c r="I126" s="30">
        <v>2511.51</v>
      </c>
      <c r="J126" s="30"/>
      <c r="K126" s="30"/>
      <c r="L126" s="30">
        <v>60361</v>
      </c>
      <c r="M126" s="30"/>
      <c r="N126" s="30">
        <v>44572</v>
      </c>
      <c r="O126" s="30"/>
      <c r="P126" s="30">
        <v>474522</v>
      </c>
      <c r="Q126" s="30">
        <v>24408</v>
      </c>
      <c r="R126" s="30"/>
      <c r="S126" s="30"/>
      <c r="T126" s="15">
        <f t="shared" si="1"/>
        <v>1474062.51</v>
      </c>
    </row>
    <row r="127" spans="1:20" s="11" customFormat="1" ht="12.75">
      <c r="A127" s="14" t="s">
        <v>132</v>
      </c>
      <c r="B127" s="30">
        <v>1349488</v>
      </c>
      <c r="C127" s="30"/>
      <c r="D127" s="30"/>
      <c r="E127" s="30"/>
      <c r="F127" s="30"/>
      <c r="G127" s="30">
        <v>218246</v>
      </c>
      <c r="H127" s="30">
        <v>70986</v>
      </c>
      <c r="I127" s="30">
        <v>10889.75</v>
      </c>
      <c r="J127" s="30"/>
      <c r="K127" s="30"/>
      <c r="L127" s="30">
        <v>100276</v>
      </c>
      <c r="M127" s="30"/>
      <c r="N127" s="30">
        <v>101732</v>
      </c>
      <c r="O127" s="30"/>
      <c r="P127" s="30">
        <v>1077251</v>
      </c>
      <c r="Q127" s="30">
        <v>61431</v>
      </c>
      <c r="R127" s="30"/>
      <c r="S127" s="30"/>
      <c r="T127" s="15">
        <f t="shared" si="1"/>
        <v>2990299.75</v>
      </c>
    </row>
    <row r="128" spans="1:20" s="11" customFormat="1" ht="12.75">
      <c r="A128" s="14" t="s">
        <v>133</v>
      </c>
      <c r="B128" s="30">
        <v>397700</v>
      </c>
      <c r="C128" s="30"/>
      <c r="D128" s="30"/>
      <c r="E128" s="30"/>
      <c r="F128" s="30"/>
      <c r="G128" s="30">
        <v>54504</v>
      </c>
      <c r="H128" s="30">
        <v>17197</v>
      </c>
      <c r="I128" s="30">
        <v>1695</v>
      </c>
      <c r="J128" s="30"/>
      <c r="K128" s="30"/>
      <c r="L128" s="30">
        <v>31939</v>
      </c>
      <c r="M128" s="30"/>
      <c r="N128" s="30">
        <v>38567</v>
      </c>
      <c r="O128" s="30"/>
      <c r="P128" s="30">
        <v>360528</v>
      </c>
      <c r="Q128" s="30">
        <v>20263</v>
      </c>
      <c r="R128" s="30"/>
      <c r="S128" s="30"/>
      <c r="T128" s="15">
        <f t="shared" si="1"/>
        <v>922393</v>
      </c>
    </row>
    <row r="129" spans="1:20" s="11" customFormat="1" ht="12.75">
      <c r="A129" s="14" t="s">
        <v>134</v>
      </c>
      <c r="B129" s="30">
        <v>676010</v>
      </c>
      <c r="C129" s="30"/>
      <c r="D129" s="30"/>
      <c r="E129" s="30"/>
      <c r="F129" s="30"/>
      <c r="G129" s="30">
        <v>154524</v>
      </c>
      <c r="H129" s="30">
        <v>54615</v>
      </c>
      <c r="I129" s="30">
        <v>11786.86</v>
      </c>
      <c r="J129" s="30"/>
      <c r="K129" s="30"/>
      <c r="L129" s="30">
        <v>50232</v>
      </c>
      <c r="M129" s="30">
        <v>300000</v>
      </c>
      <c r="N129" s="30"/>
      <c r="O129" s="30"/>
      <c r="P129" s="30">
        <v>1019825</v>
      </c>
      <c r="Q129" s="30">
        <v>58957</v>
      </c>
      <c r="R129" s="30"/>
      <c r="S129" s="30"/>
      <c r="T129" s="15">
        <f t="shared" si="1"/>
        <v>2325949.86</v>
      </c>
    </row>
    <row r="130" spans="1:20" s="11" customFormat="1" ht="12.75">
      <c r="A130" s="14" t="s">
        <v>135</v>
      </c>
      <c r="B130" s="30">
        <v>1358313</v>
      </c>
      <c r="C130" s="30">
        <v>58405</v>
      </c>
      <c r="D130" s="30"/>
      <c r="E130" s="30">
        <v>164769</v>
      </c>
      <c r="F130" s="30"/>
      <c r="G130" s="30">
        <v>136830</v>
      </c>
      <c r="H130" s="30">
        <v>37916</v>
      </c>
      <c r="I130" s="30">
        <v>6884.02</v>
      </c>
      <c r="J130" s="30">
        <v>12542</v>
      </c>
      <c r="K130" s="30">
        <v>5278</v>
      </c>
      <c r="L130" s="30">
        <v>104689</v>
      </c>
      <c r="M130" s="30">
        <v>195000</v>
      </c>
      <c r="N130" s="30"/>
      <c r="O130" s="30">
        <v>99673</v>
      </c>
      <c r="P130" s="30">
        <v>484532</v>
      </c>
      <c r="Q130" s="30">
        <v>19718</v>
      </c>
      <c r="R130" s="30"/>
      <c r="S130" s="30"/>
      <c r="T130" s="15">
        <f t="shared" si="1"/>
        <v>2684549.02</v>
      </c>
    </row>
    <row r="131" spans="1:20" s="11" customFormat="1" ht="12.75">
      <c r="A131" s="14" t="s">
        <v>136</v>
      </c>
      <c r="B131" s="30">
        <v>485589</v>
      </c>
      <c r="C131" s="30"/>
      <c r="D131" s="30"/>
      <c r="E131" s="30"/>
      <c r="F131" s="30">
        <v>88478</v>
      </c>
      <c r="G131" s="30">
        <v>68222</v>
      </c>
      <c r="H131" s="30">
        <v>21815</v>
      </c>
      <c r="I131" s="30">
        <v>3165.82</v>
      </c>
      <c r="J131" s="30"/>
      <c r="K131" s="30"/>
      <c r="L131" s="30">
        <v>36082</v>
      </c>
      <c r="M131" s="30"/>
      <c r="N131" s="30">
        <v>23392</v>
      </c>
      <c r="O131" s="30"/>
      <c r="P131" s="30">
        <v>213419</v>
      </c>
      <c r="Q131" s="30">
        <v>8529</v>
      </c>
      <c r="R131" s="30"/>
      <c r="S131" s="30"/>
      <c r="T131" s="15">
        <f t="shared" si="1"/>
        <v>948691.82</v>
      </c>
    </row>
    <row r="132" spans="1:20" s="11" customFormat="1" ht="12.75">
      <c r="A132" s="14" t="s">
        <v>137</v>
      </c>
      <c r="B132" s="30">
        <v>1357443</v>
      </c>
      <c r="C132" s="30"/>
      <c r="D132" s="30"/>
      <c r="E132" s="30"/>
      <c r="F132" s="30">
        <v>62040</v>
      </c>
      <c r="G132" s="30">
        <v>186900</v>
      </c>
      <c r="H132" s="30">
        <v>59216</v>
      </c>
      <c r="I132" s="30">
        <v>7466.37</v>
      </c>
      <c r="J132" s="30">
        <v>23311</v>
      </c>
      <c r="K132" s="30"/>
      <c r="L132" s="30">
        <v>108590</v>
      </c>
      <c r="M132" s="30"/>
      <c r="N132" s="30">
        <v>92813</v>
      </c>
      <c r="O132" s="30"/>
      <c r="P132" s="30">
        <v>970264</v>
      </c>
      <c r="Q132" s="30">
        <v>59590</v>
      </c>
      <c r="R132" s="30"/>
      <c r="S132" s="30"/>
      <c r="T132" s="15">
        <f t="shared" si="1"/>
        <v>2927633.37</v>
      </c>
    </row>
    <row r="133" spans="1:20" s="11" customFormat="1" ht="12.75">
      <c r="A133" s="14" t="s">
        <v>138</v>
      </c>
      <c r="B133" s="30">
        <v>390734</v>
      </c>
      <c r="C133" s="30"/>
      <c r="D133" s="30"/>
      <c r="E133" s="30"/>
      <c r="F133" s="30"/>
      <c r="G133" s="30">
        <v>213515</v>
      </c>
      <c r="H133" s="30">
        <v>83156</v>
      </c>
      <c r="I133" s="30">
        <v>14341.51</v>
      </c>
      <c r="J133" s="30">
        <v>39781</v>
      </c>
      <c r="K133" s="30">
        <v>12098</v>
      </c>
      <c r="L133" s="30">
        <v>33609</v>
      </c>
      <c r="M133" s="30"/>
      <c r="N133" s="30"/>
      <c r="O133" s="30"/>
      <c r="P133" s="30">
        <v>2409443</v>
      </c>
      <c r="Q133" s="30">
        <v>51293</v>
      </c>
      <c r="R133" s="30"/>
      <c r="S133" s="30"/>
      <c r="T133" s="15">
        <f t="shared" si="1"/>
        <v>3247970.51</v>
      </c>
    </row>
    <row r="134" spans="1:20" s="11" customFormat="1" ht="12.75">
      <c r="A134" s="14" t="s">
        <v>139</v>
      </c>
      <c r="B134" s="30">
        <v>479466</v>
      </c>
      <c r="C134" s="30"/>
      <c r="D134" s="30"/>
      <c r="E134" s="30"/>
      <c r="F134" s="30"/>
      <c r="G134" s="30">
        <v>74809</v>
      </c>
      <c r="H134" s="30">
        <v>83156</v>
      </c>
      <c r="I134" s="30">
        <v>3292.56</v>
      </c>
      <c r="J134" s="30">
        <v>14950</v>
      </c>
      <c r="K134" s="30"/>
      <c r="L134" s="30">
        <v>35795</v>
      </c>
      <c r="M134" s="30"/>
      <c r="N134" s="30"/>
      <c r="O134" s="30"/>
      <c r="P134" s="30">
        <v>385212</v>
      </c>
      <c r="Q134" s="30">
        <v>14545</v>
      </c>
      <c r="R134" s="30"/>
      <c r="S134" s="30"/>
      <c r="T134" s="15">
        <f aca="true" t="shared" si="2" ref="T134:T175">(SUM(B134:S134))</f>
        <v>1091225.56</v>
      </c>
    </row>
    <row r="135" spans="1:20" s="11" customFormat="1" ht="12.75">
      <c r="A135" s="14" t="s">
        <v>140</v>
      </c>
      <c r="B135" s="30">
        <v>1867078</v>
      </c>
      <c r="C135" s="30">
        <v>19468</v>
      </c>
      <c r="D135" s="30"/>
      <c r="E135" s="30">
        <v>259272</v>
      </c>
      <c r="F135" s="30"/>
      <c r="G135" s="30">
        <v>275057</v>
      </c>
      <c r="H135" s="30">
        <v>86786</v>
      </c>
      <c r="I135" s="30">
        <v>12965.29</v>
      </c>
      <c r="J135" s="30">
        <v>37501</v>
      </c>
      <c r="K135" s="30">
        <v>12224</v>
      </c>
      <c r="L135" s="30">
        <v>138736</v>
      </c>
      <c r="M135" s="30"/>
      <c r="N135" s="30"/>
      <c r="O135" s="30"/>
      <c r="P135" s="30">
        <v>1187988</v>
      </c>
      <c r="Q135" s="30">
        <v>54325</v>
      </c>
      <c r="R135" s="30"/>
      <c r="S135" s="30">
        <v>350000</v>
      </c>
      <c r="T135" s="15">
        <f t="shared" si="2"/>
        <v>4301400.29</v>
      </c>
    </row>
    <row r="136" spans="1:20" s="11" customFormat="1" ht="12.75">
      <c r="A136" s="14" t="s">
        <v>141</v>
      </c>
      <c r="B136" s="30">
        <v>655815</v>
      </c>
      <c r="C136" s="30"/>
      <c r="D136" s="30"/>
      <c r="E136" s="30"/>
      <c r="F136" s="30"/>
      <c r="G136" s="30">
        <v>58907</v>
      </c>
      <c r="H136" s="30">
        <v>17945</v>
      </c>
      <c r="I136" s="30">
        <v>1914.75</v>
      </c>
      <c r="J136" s="30"/>
      <c r="K136" s="30"/>
      <c r="L136" s="30">
        <v>49046</v>
      </c>
      <c r="M136" s="30"/>
      <c r="N136" s="30">
        <v>15276</v>
      </c>
      <c r="O136" s="30"/>
      <c r="P136" s="30">
        <v>218677</v>
      </c>
      <c r="Q136" s="30">
        <v>22059</v>
      </c>
      <c r="R136" s="30"/>
      <c r="S136" s="30">
        <v>235000</v>
      </c>
      <c r="T136" s="15">
        <f t="shared" si="2"/>
        <v>1274639.75</v>
      </c>
    </row>
    <row r="137" spans="1:20" s="11" customFormat="1" ht="12.75">
      <c r="A137" s="14" t="s">
        <v>142</v>
      </c>
      <c r="B137" s="30">
        <v>1476767</v>
      </c>
      <c r="C137" s="30"/>
      <c r="D137" s="30"/>
      <c r="E137" s="30"/>
      <c r="F137" s="30"/>
      <c r="G137" s="30">
        <v>199127</v>
      </c>
      <c r="H137" s="30">
        <v>63090</v>
      </c>
      <c r="I137" s="30">
        <v>2474.87</v>
      </c>
      <c r="J137" s="30">
        <v>16977</v>
      </c>
      <c r="K137" s="30"/>
      <c r="L137" s="30">
        <v>109734</v>
      </c>
      <c r="M137" s="30"/>
      <c r="N137" s="30">
        <v>68240</v>
      </c>
      <c r="O137" s="30">
        <v>131705</v>
      </c>
      <c r="P137" s="30">
        <v>742186</v>
      </c>
      <c r="Q137" s="30">
        <v>49678</v>
      </c>
      <c r="R137" s="30"/>
      <c r="S137" s="30"/>
      <c r="T137" s="15">
        <f t="shared" si="2"/>
        <v>2859978.87</v>
      </c>
    </row>
    <row r="138" spans="1:20" s="11" customFormat="1" ht="12.75">
      <c r="A138" s="14" t="s">
        <v>143</v>
      </c>
      <c r="B138" s="30">
        <v>180344</v>
      </c>
      <c r="C138" s="30"/>
      <c r="D138" s="30"/>
      <c r="E138" s="30"/>
      <c r="F138" s="30"/>
      <c r="G138" s="30">
        <v>28806</v>
      </c>
      <c r="H138" s="30">
        <v>8982</v>
      </c>
      <c r="I138" s="30">
        <v>1098.29</v>
      </c>
      <c r="J138" s="30"/>
      <c r="K138" s="30"/>
      <c r="L138" s="30">
        <v>13401</v>
      </c>
      <c r="M138" s="30"/>
      <c r="N138" s="30">
        <v>18266</v>
      </c>
      <c r="O138" s="30"/>
      <c r="P138" s="30">
        <v>142764</v>
      </c>
      <c r="Q138" s="30">
        <v>8301</v>
      </c>
      <c r="R138" s="30"/>
      <c r="S138" s="30"/>
      <c r="T138" s="15">
        <f t="shared" si="2"/>
        <v>401962.29000000004</v>
      </c>
    </row>
    <row r="139" spans="1:20" s="11" customFormat="1" ht="12.75">
      <c r="A139" s="14" t="s">
        <v>144</v>
      </c>
      <c r="B139" s="30">
        <v>368742</v>
      </c>
      <c r="C139" s="30"/>
      <c r="D139" s="30"/>
      <c r="E139" s="30"/>
      <c r="F139" s="30"/>
      <c r="G139" s="30">
        <v>50947</v>
      </c>
      <c r="H139" s="30"/>
      <c r="I139" s="30"/>
      <c r="J139" s="30"/>
      <c r="K139" s="30"/>
      <c r="L139" s="30">
        <v>27400</v>
      </c>
      <c r="M139" s="30">
        <v>100000</v>
      </c>
      <c r="N139" s="30">
        <v>15201</v>
      </c>
      <c r="O139" s="30"/>
      <c r="P139" s="30">
        <v>171531</v>
      </c>
      <c r="Q139" s="30">
        <v>11756</v>
      </c>
      <c r="R139" s="30"/>
      <c r="S139" s="30"/>
      <c r="T139" s="15">
        <f t="shared" si="2"/>
        <v>745577</v>
      </c>
    </row>
    <row r="140" spans="1:20" s="11" customFormat="1" ht="12.75">
      <c r="A140" s="14" t="s">
        <v>145</v>
      </c>
      <c r="B140" s="30">
        <v>662781</v>
      </c>
      <c r="C140" s="30"/>
      <c r="D140" s="30"/>
      <c r="E140" s="30"/>
      <c r="F140" s="30"/>
      <c r="G140" s="30">
        <v>100801</v>
      </c>
      <c r="H140" s="30">
        <v>32266</v>
      </c>
      <c r="I140" s="30">
        <v>5050.89</v>
      </c>
      <c r="J140" s="30"/>
      <c r="K140" s="30"/>
      <c r="L140" s="30">
        <v>51131</v>
      </c>
      <c r="M140" s="30">
        <v>100000</v>
      </c>
      <c r="N140" s="30">
        <v>51306</v>
      </c>
      <c r="O140" s="30"/>
      <c r="P140" s="30">
        <v>501911</v>
      </c>
      <c r="Q140" s="30">
        <v>43996</v>
      </c>
      <c r="R140" s="30"/>
      <c r="S140" s="30"/>
      <c r="T140" s="15">
        <f t="shared" si="2"/>
        <v>1549242.8900000001</v>
      </c>
    </row>
    <row r="141" spans="1:20" s="11" customFormat="1" ht="13.5" customHeight="1">
      <c r="A141" s="14" t="s">
        <v>146</v>
      </c>
      <c r="B141" s="30">
        <v>2186082</v>
      </c>
      <c r="C141" s="30"/>
      <c r="D141" s="30"/>
      <c r="E141" s="30"/>
      <c r="F141" s="30"/>
      <c r="G141" s="30">
        <v>217735</v>
      </c>
      <c r="H141" s="30">
        <v>67899</v>
      </c>
      <c r="I141" s="30">
        <v>10976.53</v>
      </c>
      <c r="J141" s="30"/>
      <c r="K141" s="30"/>
      <c r="L141" s="30">
        <v>162709</v>
      </c>
      <c r="M141" s="30"/>
      <c r="N141" s="30">
        <v>83793</v>
      </c>
      <c r="O141" s="30"/>
      <c r="P141" s="30">
        <v>1029200</v>
      </c>
      <c r="Q141" s="30">
        <v>77907</v>
      </c>
      <c r="R141" s="30"/>
      <c r="S141" s="30"/>
      <c r="T141" s="15">
        <f t="shared" si="2"/>
        <v>3836301.53</v>
      </c>
    </row>
    <row r="142" spans="1:20" s="11" customFormat="1" ht="12.75">
      <c r="A142" s="14" t="s">
        <v>147</v>
      </c>
      <c r="B142" s="30">
        <v>3369343</v>
      </c>
      <c r="C142" s="30"/>
      <c r="D142" s="30"/>
      <c r="E142" s="30"/>
      <c r="F142" s="30"/>
      <c r="G142" s="30">
        <v>432872</v>
      </c>
      <c r="H142" s="30">
        <v>138064</v>
      </c>
      <c r="I142" s="30">
        <v>10118.56</v>
      </c>
      <c r="J142" s="30"/>
      <c r="K142" s="30"/>
      <c r="L142" s="30">
        <v>256306</v>
      </c>
      <c r="M142" s="30"/>
      <c r="N142" s="30">
        <v>179646</v>
      </c>
      <c r="O142" s="30"/>
      <c r="P142" s="30">
        <v>1820326</v>
      </c>
      <c r="Q142" s="30">
        <v>49628</v>
      </c>
      <c r="R142" s="30">
        <v>376726</v>
      </c>
      <c r="S142" s="30"/>
      <c r="T142" s="15">
        <f t="shared" si="2"/>
        <v>6633029.5600000005</v>
      </c>
    </row>
    <row r="143" spans="1:20" s="11" customFormat="1" ht="12.75">
      <c r="A143" s="14" t="s">
        <v>148</v>
      </c>
      <c r="B143" s="30">
        <v>331752</v>
      </c>
      <c r="C143" s="30"/>
      <c r="D143" s="30"/>
      <c r="E143" s="30"/>
      <c r="F143" s="30"/>
      <c r="G143" s="30">
        <v>40304</v>
      </c>
      <c r="H143" s="30">
        <v>12840</v>
      </c>
      <c r="I143" s="30">
        <v>1399.97</v>
      </c>
      <c r="J143" s="30"/>
      <c r="K143" s="30"/>
      <c r="L143" s="30">
        <v>27119</v>
      </c>
      <c r="M143" s="30"/>
      <c r="N143" s="30">
        <v>26909</v>
      </c>
      <c r="O143" s="30"/>
      <c r="P143" s="30">
        <v>216914</v>
      </c>
      <c r="Q143" s="30">
        <v>8591</v>
      </c>
      <c r="R143" s="30"/>
      <c r="S143" s="30"/>
      <c r="T143" s="15">
        <f t="shared" si="2"/>
        <v>665828.97</v>
      </c>
    </row>
    <row r="144" spans="1:20" s="11" customFormat="1" ht="12.75">
      <c r="A144" s="14" t="s">
        <v>149</v>
      </c>
      <c r="B144" s="30">
        <v>228922</v>
      </c>
      <c r="C144" s="30"/>
      <c r="D144" s="30"/>
      <c r="E144" s="30"/>
      <c r="F144" s="30"/>
      <c r="G144" s="30">
        <v>16736</v>
      </c>
      <c r="H144" s="30"/>
      <c r="I144" s="30"/>
      <c r="J144" s="30"/>
      <c r="K144" s="30"/>
      <c r="L144" s="30">
        <v>17729</v>
      </c>
      <c r="M144" s="30"/>
      <c r="N144" s="30"/>
      <c r="O144" s="30"/>
      <c r="P144" s="30">
        <v>129609</v>
      </c>
      <c r="Q144" s="30">
        <v>5330</v>
      </c>
      <c r="R144" s="30">
        <v>255726</v>
      </c>
      <c r="S144" s="30"/>
      <c r="T144" s="15">
        <f t="shared" si="2"/>
        <v>654052</v>
      </c>
    </row>
    <row r="145" spans="1:20" s="11" customFormat="1" ht="12.75">
      <c r="A145" s="14" t="s">
        <v>150</v>
      </c>
      <c r="B145" s="30">
        <v>1193824</v>
      </c>
      <c r="C145" s="30"/>
      <c r="D145" s="30"/>
      <c r="E145" s="30"/>
      <c r="F145" s="30">
        <v>60842</v>
      </c>
      <c r="G145" s="30">
        <v>131141</v>
      </c>
      <c r="H145" s="30">
        <v>40733</v>
      </c>
      <c r="I145" s="30">
        <v>6897.36</v>
      </c>
      <c r="J145" s="30"/>
      <c r="K145" s="30"/>
      <c r="L145" s="30">
        <v>90786</v>
      </c>
      <c r="M145" s="30"/>
      <c r="N145" s="30">
        <v>48919</v>
      </c>
      <c r="O145" s="30"/>
      <c r="P145" s="30">
        <v>559856</v>
      </c>
      <c r="Q145" s="30">
        <v>32843</v>
      </c>
      <c r="R145" s="30"/>
      <c r="S145" s="30"/>
      <c r="T145" s="15">
        <f t="shared" si="2"/>
        <v>2165841.3600000003</v>
      </c>
    </row>
    <row r="146" spans="1:20" s="11" customFormat="1" ht="12.75">
      <c r="A146" s="14" t="s">
        <v>151</v>
      </c>
      <c r="B146" s="30">
        <v>2762534</v>
      </c>
      <c r="C146" s="30">
        <v>69221</v>
      </c>
      <c r="D146" s="30">
        <v>100000</v>
      </c>
      <c r="E146" s="30"/>
      <c r="F146" s="30">
        <v>219960</v>
      </c>
      <c r="G146" s="30">
        <v>453240</v>
      </c>
      <c r="H146" s="30">
        <v>153156</v>
      </c>
      <c r="I146" s="30">
        <v>20602.67</v>
      </c>
      <c r="J146" s="30">
        <v>17483</v>
      </c>
      <c r="K146" s="30"/>
      <c r="L146" s="30">
        <v>205274</v>
      </c>
      <c r="M146" s="30"/>
      <c r="N146" s="30">
        <v>188842</v>
      </c>
      <c r="O146" s="30"/>
      <c r="P146" s="30">
        <v>1888283</v>
      </c>
      <c r="Q146" s="30">
        <v>59914</v>
      </c>
      <c r="R146" s="30"/>
      <c r="S146" s="30"/>
      <c r="T146" s="15">
        <f t="shared" si="2"/>
        <v>6138509.67</v>
      </c>
    </row>
    <row r="147" spans="1:20" s="11" customFormat="1" ht="12.75">
      <c r="A147" s="14" t="s">
        <v>152</v>
      </c>
      <c r="B147" s="30">
        <v>226757</v>
      </c>
      <c r="C147" s="30">
        <v>30284</v>
      </c>
      <c r="D147" s="30"/>
      <c r="E147" s="30"/>
      <c r="F147" s="30"/>
      <c r="G147" s="30">
        <v>34282</v>
      </c>
      <c r="H147" s="30">
        <v>10390</v>
      </c>
      <c r="I147" s="30">
        <v>1901.33</v>
      </c>
      <c r="J147" s="30"/>
      <c r="K147" s="30"/>
      <c r="L147" s="30">
        <v>17697</v>
      </c>
      <c r="M147" s="30"/>
      <c r="N147" s="30"/>
      <c r="O147" s="30"/>
      <c r="P147" s="30">
        <v>193896</v>
      </c>
      <c r="Q147" s="30">
        <v>2690</v>
      </c>
      <c r="R147" s="30"/>
      <c r="S147" s="30"/>
      <c r="T147" s="15">
        <f t="shared" si="2"/>
        <v>517897.33</v>
      </c>
    </row>
    <row r="148" spans="1:20" s="11" customFormat="1" ht="12.75">
      <c r="A148" s="14" t="s">
        <v>153</v>
      </c>
      <c r="B148" s="30">
        <v>117731</v>
      </c>
      <c r="C148" s="30"/>
      <c r="D148" s="30"/>
      <c r="E148" s="30"/>
      <c r="F148" s="30"/>
      <c r="G148" s="30">
        <v>17114</v>
      </c>
      <c r="H148" s="30">
        <v>5607</v>
      </c>
      <c r="I148" s="30">
        <v>701.81</v>
      </c>
      <c r="J148" s="30"/>
      <c r="K148" s="30"/>
      <c r="L148" s="30">
        <v>10000</v>
      </c>
      <c r="M148" s="30"/>
      <c r="N148" s="30"/>
      <c r="O148" s="30"/>
      <c r="P148" s="30">
        <v>98851</v>
      </c>
      <c r="Q148" s="30">
        <v>5199</v>
      </c>
      <c r="R148" s="30">
        <v>255726</v>
      </c>
      <c r="S148" s="30"/>
      <c r="T148" s="15">
        <f t="shared" si="2"/>
        <v>510929.81</v>
      </c>
    </row>
    <row r="149" spans="1:20" s="11" customFormat="1" ht="12.75">
      <c r="A149" s="14" t="s">
        <v>154</v>
      </c>
      <c r="B149" s="30">
        <v>1070468</v>
      </c>
      <c r="C149" s="30"/>
      <c r="D149" s="30"/>
      <c r="E149" s="30"/>
      <c r="F149" s="30"/>
      <c r="G149" s="30">
        <v>139696</v>
      </c>
      <c r="H149" s="30">
        <v>44592</v>
      </c>
      <c r="I149" s="30">
        <v>3695.85</v>
      </c>
      <c r="J149" s="30"/>
      <c r="K149" s="30"/>
      <c r="L149" s="30">
        <v>81393</v>
      </c>
      <c r="M149" s="30"/>
      <c r="N149" s="30">
        <v>61708</v>
      </c>
      <c r="O149" s="30"/>
      <c r="P149" s="30">
        <v>597964</v>
      </c>
      <c r="Q149" s="30">
        <v>30794</v>
      </c>
      <c r="R149" s="30">
        <v>323726</v>
      </c>
      <c r="S149" s="30"/>
      <c r="T149" s="15">
        <f t="shared" si="2"/>
        <v>2354036.85</v>
      </c>
    </row>
    <row r="150" spans="1:20" s="11" customFormat="1" ht="12.75">
      <c r="A150" s="14" t="s">
        <v>155</v>
      </c>
      <c r="B150" s="30">
        <v>1075318</v>
      </c>
      <c r="C150" s="30"/>
      <c r="D150" s="30"/>
      <c r="E150" s="30"/>
      <c r="F150" s="30"/>
      <c r="G150" s="30">
        <v>159656</v>
      </c>
      <c r="H150" s="30">
        <v>51140</v>
      </c>
      <c r="I150" s="30">
        <v>7081.84</v>
      </c>
      <c r="J150" s="30"/>
      <c r="K150" s="30"/>
      <c r="L150" s="30">
        <v>79903</v>
      </c>
      <c r="M150" s="30"/>
      <c r="N150" s="30">
        <v>73969</v>
      </c>
      <c r="O150" s="30"/>
      <c r="P150" s="30">
        <v>807929</v>
      </c>
      <c r="Q150" s="30">
        <v>45991</v>
      </c>
      <c r="R150" s="30"/>
      <c r="S150" s="30"/>
      <c r="T150" s="15">
        <f t="shared" si="2"/>
        <v>2300987.84</v>
      </c>
    </row>
    <row r="151" spans="1:20" s="11" customFormat="1" ht="12.75">
      <c r="A151" s="14" t="s">
        <v>156</v>
      </c>
      <c r="B151" s="30">
        <v>1279611</v>
      </c>
      <c r="C151" s="30"/>
      <c r="D151" s="30"/>
      <c r="E151" s="30"/>
      <c r="F151" s="30"/>
      <c r="G151" s="30">
        <v>170869</v>
      </c>
      <c r="H151" s="30">
        <v>53774</v>
      </c>
      <c r="I151" s="30">
        <v>5494.51</v>
      </c>
      <c r="J151" s="30">
        <v>15710</v>
      </c>
      <c r="K151" s="30"/>
      <c r="L151" s="30">
        <v>95083</v>
      </c>
      <c r="M151" s="30"/>
      <c r="N151" s="30">
        <v>67512</v>
      </c>
      <c r="O151" s="30"/>
      <c r="P151" s="30">
        <v>653693</v>
      </c>
      <c r="Q151" s="30">
        <v>22799</v>
      </c>
      <c r="R151" s="30"/>
      <c r="S151" s="30"/>
      <c r="T151" s="15">
        <f t="shared" si="2"/>
        <v>2364545.51</v>
      </c>
    </row>
    <row r="152" spans="1:20" s="11" customFormat="1" ht="12.75">
      <c r="A152" s="14" t="s">
        <v>157</v>
      </c>
      <c r="B152" s="30">
        <v>387535</v>
      </c>
      <c r="C152" s="30"/>
      <c r="D152" s="30"/>
      <c r="E152" s="30"/>
      <c r="F152" s="30"/>
      <c r="G152" s="30">
        <v>68853</v>
      </c>
      <c r="H152" s="30"/>
      <c r="I152" s="30"/>
      <c r="J152" s="30"/>
      <c r="K152" s="30"/>
      <c r="L152" s="30">
        <v>28797</v>
      </c>
      <c r="M152" s="30"/>
      <c r="N152" s="30"/>
      <c r="O152" s="30"/>
      <c r="P152" s="30">
        <v>458270</v>
      </c>
      <c r="Q152" s="30">
        <v>19128</v>
      </c>
      <c r="R152" s="30"/>
      <c r="S152" s="30"/>
      <c r="T152" s="15">
        <f t="shared" si="2"/>
        <v>962583</v>
      </c>
    </row>
    <row r="153" spans="1:20" s="11" customFormat="1" ht="12.75">
      <c r="A153" s="14" t="s">
        <v>158</v>
      </c>
      <c r="B153" s="30">
        <v>462890</v>
      </c>
      <c r="C153" s="30"/>
      <c r="D153" s="30"/>
      <c r="E153" s="30"/>
      <c r="F153" s="30"/>
      <c r="G153" s="30">
        <v>50371</v>
      </c>
      <c r="H153" s="30">
        <v>16036</v>
      </c>
      <c r="I153" s="30">
        <v>1261.23</v>
      </c>
      <c r="J153" s="30"/>
      <c r="K153" s="30"/>
      <c r="L153" s="30">
        <v>37840</v>
      </c>
      <c r="M153" s="30"/>
      <c r="N153" s="30">
        <v>22035</v>
      </c>
      <c r="O153" s="30"/>
      <c r="P153" s="30">
        <v>298576</v>
      </c>
      <c r="Q153" s="30">
        <v>36351</v>
      </c>
      <c r="R153" s="30"/>
      <c r="S153" s="30">
        <v>235000</v>
      </c>
      <c r="T153" s="15">
        <f t="shared" si="2"/>
        <v>1160360.23</v>
      </c>
    </row>
    <row r="154" spans="1:20" s="11" customFormat="1" ht="12.75">
      <c r="A154" s="14" t="s">
        <v>159</v>
      </c>
      <c r="B154" s="30">
        <v>125660</v>
      </c>
      <c r="C154" s="30"/>
      <c r="D154" s="30"/>
      <c r="E154" s="30"/>
      <c r="F154" s="30"/>
      <c r="G154" s="30">
        <v>23740</v>
      </c>
      <c r="H154" s="30"/>
      <c r="I154" s="30"/>
      <c r="J154" s="30"/>
      <c r="K154" s="30"/>
      <c r="L154" s="30">
        <v>10000</v>
      </c>
      <c r="M154" s="30"/>
      <c r="N154" s="30"/>
      <c r="O154" s="30"/>
      <c r="P154" s="30">
        <v>91367</v>
      </c>
      <c r="Q154" s="30">
        <v>11492</v>
      </c>
      <c r="R154" s="30"/>
      <c r="S154" s="30"/>
      <c r="T154" s="15">
        <f t="shared" si="2"/>
        <v>262259</v>
      </c>
    </row>
    <row r="155" spans="1:20" s="11" customFormat="1" ht="12.75">
      <c r="A155" s="14" t="s">
        <v>160</v>
      </c>
      <c r="B155" s="30">
        <v>1309669</v>
      </c>
      <c r="C155" s="30"/>
      <c r="D155" s="30"/>
      <c r="E155" s="30"/>
      <c r="F155" s="30">
        <v>161868</v>
      </c>
      <c r="G155" s="30">
        <v>256230</v>
      </c>
      <c r="H155" s="30">
        <v>90458</v>
      </c>
      <c r="I155" s="30">
        <v>16442.79</v>
      </c>
      <c r="J155" s="30">
        <v>49410</v>
      </c>
      <c r="K155" s="30"/>
      <c r="L155" s="30">
        <v>103192</v>
      </c>
      <c r="M155" s="30"/>
      <c r="N155" s="30"/>
      <c r="O155" s="30"/>
      <c r="P155" s="30">
        <v>1867847</v>
      </c>
      <c r="Q155" s="30">
        <v>55846</v>
      </c>
      <c r="R155" s="30"/>
      <c r="S155" s="30"/>
      <c r="T155" s="15">
        <f t="shared" si="2"/>
        <v>3910962.79</v>
      </c>
    </row>
    <row r="156" spans="1:20" s="11" customFormat="1" ht="12.75">
      <c r="A156" s="14" t="s">
        <v>161</v>
      </c>
      <c r="B156" s="30">
        <v>1242517</v>
      </c>
      <c r="C156" s="30"/>
      <c r="D156" s="30"/>
      <c r="E156" s="30"/>
      <c r="F156" s="30"/>
      <c r="G156" s="30">
        <v>231659</v>
      </c>
      <c r="H156" s="30">
        <v>79267</v>
      </c>
      <c r="I156" s="30">
        <v>10091.94</v>
      </c>
      <c r="J156" s="30">
        <v>112375</v>
      </c>
      <c r="K156" s="30"/>
      <c r="L156" s="30">
        <v>93231</v>
      </c>
      <c r="M156" s="30"/>
      <c r="N156" s="30"/>
      <c r="O156" s="30"/>
      <c r="P156" s="30">
        <v>1410403</v>
      </c>
      <c r="Q156" s="30">
        <v>49488</v>
      </c>
      <c r="R156" s="30"/>
      <c r="S156" s="30"/>
      <c r="T156" s="15">
        <f t="shared" si="2"/>
        <v>3229031.94</v>
      </c>
    </row>
    <row r="157" spans="1:20" s="11" customFormat="1" ht="12.75">
      <c r="A157" s="14" t="s">
        <v>162</v>
      </c>
      <c r="B157" s="30">
        <v>811807</v>
      </c>
      <c r="C157" s="30"/>
      <c r="D157" s="30">
        <v>100000</v>
      </c>
      <c r="E157" s="30"/>
      <c r="F157" s="30"/>
      <c r="G157" s="30">
        <v>127114</v>
      </c>
      <c r="H157" s="30">
        <v>42172</v>
      </c>
      <c r="I157" s="30">
        <v>7822.21</v>
      </c>
      <c r="J157" s="30">
        <v>21284</v>
      </c>
      <c r="K157" s="30"/>
      <c r="L157" s="30">
        <v>63239</v>
      </c>
      <c r="M157" s="30"/>
      <c r="N157" s="30"/>
      <c r="O157" s="30"/>
      <c r="P157" s="30">
        <v>655084</v>
      </c>
      <c r="Q157" s="30">
        <v>52863</v>
      </c>
      <c r="R157" s="30"/>
      <c r="S157" s="30"/>
      <c r="T157" s="15">
        <f t="shared" si="2"/>
        <v>1881385.21</v>
      </c>
    </row>
    <row r="158" spans="1:20" s="11" customFormat="1" ht="12.75">
      <c r="A158" s="14" t="s">
        <v>163</v>
      </c>
      <c r="B158" s="30">
        <v>844790</v>
      </c>
      <c r="C158" s="30"/>
      <c r="D158" s="30"/>
      <c r="E158" s="30"/>
      <c r="F158" s="30"/>
      <c r="G158" s="30">
        <v>95857</v>
      </c>
      <c r="H158" s="30">
        <v>30189</v>
      </c>
      <c r="I158" s="30">
        <v>4120.58</v>
      </c>
      <c r="J158" s="30"/>
      <c r="K158" s="30"/>
      <c r="L158" s="30">
        <v>62773</v>
      </c>
      <c r="M158" s="30"/>
      <c r="N158" s="30">
        <v>36432</v>
      </c>
      <c r="O158" s="30"/>
      <c r="P158" s="30">
        <v>369194</v>
      </c>
      <c r="Q158" s="30">
        <v>25510</v>
      </c>
      <c r="R158" s="30"/>
      <c r="S158" s="30"/>
      <c r="T158" s="15">
        <f t="shared" si="2"/>
        <v>1468865.58</v>
      </c>
    </row>
    <row r="159" spans="1:20" s="11" customFormat="1" ht="12.75">
      <c r="A159" s="14" t="s">
        <v>164</v>
      </c>
      <c r="B159" s="30">
        <v>131357</v>
      </c>
      <c r="C159" s="30"/>
      <c r="D159" s="30"/>
      <c r="E159" s="30"/>
      <c r="F159" s="30"/>
      <c r="G159" s="30">
        <v>17013</v>
      </c>
      <c r="H159" s="30"/>
      <c r="I159" s="30"/>
      <c r="J159" s="30"/>
      <c r="K159" s="30"/>
      <c r="L159" s="30">
        <v>10000</v>
      </c>
      <c r="M159" s="30"/>
      <c r="N159" s="30"/>
      <c r="O159" s="30"/>
      <c r="P159" s="30">
        <v>71613</v>
      </c>
      <c r="Q159" s="30">
        <v>6064</v>
      </c>
      <c r="R159" s="30"/>
      <c r="S159" s="30"/>
      <c r="T159" s="15">
        <f t="shared" si="2"/>
        <v>236047</v>
      </c>
    </row>
    <row r="160" spans="1:20" s="11" customFormat="1" ht="12.75">
      <c r="A160" s="14" t="s">
        <v>165</v>
      </c>
      <c r="B160" s="30">
        <v>305295</v>
      </c>
      <c r="C160" s="30"/>
      <c r="D160" s="30"/>
      <c r="E160" s="30"/>
      <c r="F160" s="30"/>
      <c r="G160" s="30">
        <v>78595</v>
      </c>
      <c r="H160" s="30">
        <v>26880</v>
      </c>
      <c r="I160" s="30">
        <v>4434.12</v>
      </c>
      <c r="J160" s="30"/>
      <c r="K160" s="30"/>
      <c r="L160" s="30">
        <v>22686</v>
      </c>
      <c r="M160" s="30">
        <v>445000</v>
      </c>
      <c r="N160" s="30"/>
      <c r="O160" s="30"/>
      <c r="P160" s="30">
        <v>630793</v>
      </c>
      <c r="Q160" s="30">
        <v>43142</v>
      </c>
      <c r="R160" s="30"/>
      <c r="S160" s="30"/>
      <c r="T160" s="15">
        <f t="shared" si="2"/>
        <v>1556825.12</v>
      </c>
    </row>
    <row r="161" spans="1:20" s="11" customFormat="1" ht="12.75">
      <c r="A161" s="14" t="s">
        <v>166</v>
      </c>
      <c r="B161" s="30">
        <v>767051</v>
      </c>
      <c r="C161" s="30"/>
      <c r="D161" s="30"/>
      <c r="E161" s="30"/>
      <c r="F161" s="30"/>
      <c r="G161" s="30">
        <v>108968</v>
      </c>
      <c r="H161" s="30">
        <v>36602</v>
      </c>
      <c r="I161" s="30">
        <v>6354.28</v>
      </c>
      <c r="J161" s="30"/>
      <c r="K161" s="30"/>
      <c r="L161" s="30">
        <v>60885</v>
      </c>
      <c r="M161" s="30">
        <v>250000</v>
      </c>
      <c r="N161" s="30">
        <v>60175</v>
      </c>
      <c r="O161" s="30"/>
      <c r="P161" s="30">
        <v>590447</v>
      </c>
      <c r="Q161" s="30">
        <v>48255</v>
      </c>
      <c r="R161" s="30"/>
      <c r="S161" s="30"/>
      <c r="T161" s="15">
        <f t="shared" si="2"/>
        <v>1928737.28</v>
      </c>
    </row>
    <row r="162" spans="1:20" s="11" customFormat="1" ht="12.75">
      <c r="A162" s="14" t="s">
        <v>167</v>
      </c>
      <c r="B162" s="30">
        <v>739456</v>
      </c>
      <c r="C162" s="30"/>
      <c r="D162" s="30"/>
      <c r="E162" s="30"/>
      <c r="F162" s="30">
        <v>279180</v>
      </c>
      <c r="G162" s="30">
        <v>110048</v>
      </c>
      <c r="H162" s="30"/>
      <c r="I162" s="30"/>
      <c r="J162" s="30">
        <v>10769</v>
      </c>
      <c r="K162" s="30"/>
      <c r="L162" s="30">
        <v>54946</v>
      </c>
      <c r="M162" s="30"/>
      <c r="N162" s="30">
        <v>41984</v>
      </c>
      <c r="O162" s="30"/>
      <c r="P162" s="30">
        <v>528251</v>
      </c>
      <c r="Q162" s="30">
        <v>77827</v>
      </c>
      <c r="R162" s="30"/>
      <c r="S162" s="30">
        <v>300000</v>
      </c>
      <c r="T162" s="15">
        <f t="shared" si="2"/>
        <v>2142461</v>
      </c>
    </row>
    <row r="163" spans="1:20" s="11" customFormat="1" ht="12.75">
      <c r="A163" s="14" t="s">
        <v>168</v>
      </c>
      <c r="B163" s="30">
        <v>698670</v>
      </c>
      <c r="C163" s="30"/>
      <c r="D163" s="30"/>
      <c r="E163" s="30"/>
      <c r="F163" s="30"/>
      <c r="G163" s="30">
        <v>103194</v>
      </c>
      <c r="H163" s="30">
        <v>33546</v>
      </c>
      <c r="I163" s="30">
        <v>6015.41</v>
      </c>
      <c r="J163" s="30"/>
      <c r="K163" s="30"/>
      <c r="L163" s="30">
        <v>54109</v>
      </c>
      <c r="M163" s="30"/>
      <c r="N163" s="30">
        <v>43391</v>
      </c>
      <c r="O163" s="30"/>
      <c r="P163" s="30">
        <v>482608</v>
      </c>
      <c r="Q163" s="30">
        <v>47319</v>
      </c>
      <c r="R163" s="30"/>
      <c r="S163" s="30"/>
      <c r="T163" s="15">
        <f t="shared" si="2"/>
        <v>1468852.4100000001</v>
      </c>
    </row>
    <row r="164" spans="1:20" s="11" customFormat="1" ht="12.75">
      <c r="A164" s="14" t="s">
        <v>169</v>
      </c>
      <c r="B164" s="30">
        <v>347760</v>
      </c>
      <c r="C164" s="30"/>
      <c r="D164" s="30"/>
      <c r="E164" s="30"/>
      <c r="F164" s="30"/>
      <c r="G164" s="30">
        <v>49614</v>
      </c>
      <c r="H164" s="30">
        <v>16006</v>
      </c>
      <c r="I164" s="30">
        <v>2838.74</v>
      </c>
      <c r="J164" s="30"/>
      <c r="K164" s="30"/>
      <c r="L164" s="30">
        <v>27888</v>
      </c>
      <c r="M164" s="30"/>
      <c r="N164" s="30"/>
      <c r="O164" s="30"/>
      <c r="P164" s="30">
        <v>248100</v>
      </c>
      <c r="Q164" s="30">
        <v>12530</v>
      </c>
      <c r="R164" s="30"/>
      <c r="S164" s="30"/>
      <c r="T164" s="15">
        <f t="shared" si="2"/>
        <v>704736.74</v>
      </c>
    </row>
    <row r="165" spans="1:20" s="11" customFormat="1" ht="12.75">
      <c r="A165" s="14" t="s">
        <v>170</v>
      </c>
      <c r="B165" s="30">
        <v>490230</v>
      </c>
      <c r="C165" s="30"/>
      <c r="D165" s="30"/>
      <c r="E165" s="30">
        <v>136307</v>
      </c>
      <c r="F165" s="30"/>
      <c r="G165" s="30">
        <v>76641</v>
      </c>
      <c r="H165" s="30">
        <v>24760</v>
      </c>
      <c r="I165" s="30">
        <v>4638.72</v>
      </c>
      <c r="J165" s="30"/>
      <c r="K165" s="30"/>
      <c r="L165" s="30">
        <v>39177</v>
      </c>
      <c r="M165" s="30"/>
      <c r="N165" s="30"/>
      <c r="O165" s="30"/>
      <c r="P165" s="30">
        <v>617822</v>
      </c>
      <c r="Q165" s="30">
        <v>63364</v>
      </c>
      <c r="R165" s="30"/>
      <c r="S165" s="30"/>
      <c r="T165" s="15">
        <f t="shared" si="2"/>
        <v>1452939.72</v>
      </c>
    </row>
    <row r="166" spans="1:20" s="11" customFormat="1" ht="12.75">
      <c r="A166" s="14" t="s">
        <v>171</v>
      </c>
      <c r="B166" s="30">
        <v>154960</v>
      </c>
      <c r="C166" s="30"/>
      <c r="D166" s="30"/>
      <c r="E166" s="30"/>
      <c r="F166" s="30"/>
      <c r="G166" s="30">
        <v>35761</v>
      </c>
      <c r="H166" s="30"/>
      <c r="I166" s="30">
        <v>11751.48</v>
      </c>
      <c r="J166" s="30"/>
      <c r="K166" s="30"/>
      <c r="L166" s="30">
        <v>12415</v>
      </c>
      <c r="M166" s="30"/>
      <c r="N166" s="30"/>
      <c r="O166" s="30"/>
      <c r="P166" s="30">
        <v>353156</v>
      </c>
      <c r="Q166" s="30">
        <v>25162</v>
      </c>
      <c r="R166" s="30"/>
      <c r="S166" s="30"/>
      <c r="T166" s="15">
        <f t="shared" si="2"/>
        <v>593205.48</v>
      </c>
    </row>
    <row r="167" spans="1:20" s="11" customFormat="1" ht="12.75">
      <c r="A167" s="14" t="s">
        <v>172</v>
      </c>
      <c r="B167" s="30">
        <v>4594148</v>
      </c>
      <c r="C167" s="30">
        <v>58405</v>
      </c>
      <c r="D167" s="30"/>
      <c r="E167" s="30"/>
      <c r="F167" s="30">
        <v>711071</v>
      </c>
      <c r="G167" s="30">
        <v>652673</v>
      </c>
      <c r="H167" s="30">
        <v>213293</v>
      </c>
      <c r="I167" s="30">
        <v>34358.91</v>
      </c>
      <c r="J167" s="30">
        <v>350809</v>
      </c>
      <c r="K167" s="30"/>
      <c r="L167" s="30">
        <v>350863</v>
      </c>
      <c r="M167" s="30"/>
      <c r="N167" s="30"/>
      <c r="O167" s="30"/>
      <c r="P167" s="30">
        <v>3252855</v>
      </c>
      <c r="Q167" s="30">
        <v>85241</v>
      </c>
      <c r="R167" s="30"/>
      <c r="S167" s="30"/>
      <c r="T167" s="15">
        <f t="shared" si="2"/>
        <v>10303716.91</v>
      </c>
    </row>
    <row r="168" spans="1:20" s="11" customFormat="1" ht="12.75">
      <c r="A168" s="14" t="s">
        <v>173</v>
      </c>
      <c r="B168" s="30">
        <v>533901</v>
      </c>
      <c r="C168" s="30"/>
      <c r="D168" s="30"/>
      <c r="E168" s="30"/>
      <c r="F168" s="30"/>
      <c r="G168" s="30">
        <v>82666</v>
      </c>
      <c r="H168" s="30">
        <v>27436</v>
      </c>
      <c r="I168" s="30">
        <v>3996.61</v>
      </c>
      <c r="J168" s="30"/>
      <c r="K168" s="30"/>
      <c r="L168" s="30">
        <v>40505</v>
      </c>
      <c r="M168" s="30">
        <v>100000</v>
      </c>
      <c r="N168" s="30">
        <v>37311</v>
      </c>
      <c r="O168" s="30"/>
      <c r="P168" s="30">
        <v>433184</v>
      </c>
      <c r="Q168" s="30">
        <v>39774</v>
      </c>
      <c r="R168" s="30"/>
      <c r="S168" s="30">
        <v>300000</v>
      </c>
      <c r="T168" s="15">
        <f t="shared" si="2"/>
        <v>1598773.6099999999</v>
      </c>
    </row>
    <row r="169" spans="1:20" s="11" customFormat="1" ht="12.75">
      <c r="A169" s="14" t="s">
        <v>174</v>
      </c>
      <c r="B169" s="30">
        <v>1497316</v>
      </c>
      <c r="C169" s="30">
        <v>64895</v>
      </c>
      <c r="D169" s="30"/>
      <c r="E169" s="30"/>
      <c r="F169" s="30">
        <v>109346</v>
      </c>
      <c r="G169" s="30">
        <v>189636</v>
      </c>
      <c r="H169" s="30">
        <v>58634</v>
      </c>
      <c r="I169" s="30">
        <v>5485.71</v>
      </c>
      <c r="J169" s="30">
        <v>19004</v>
      </c>
      <c r="K169" s="30"/>
      <c r="L169" s="30">
        <v>111260</v>
      </c>
      <c r="M169" s="30">
        <v>200000</v>
      </c>
      <c r="N169" s="30">
        <v>68919</v>
      </c>
      <c r="O169" s="30"/>
      <c r="P169" s="30">
        <v>788353</v>
      </c>
      <c r="Q169" s="30">
        <v>56037</v>
      </c>
      <c r="R169" s="30"/>
      <c r="S169" s="30">
        <v>300000</v>
      </c>
      <c r="T169" s="15">
        <f t="shared" si="2"/>
        <v>3468885.71</v>
      </c>
    </row>
    <row r="170" spans="1:20" s="11" customFormat="1" ht="12.75">
      <c r="A170" s="14" t="s">
        <v>175</v>
      </c>
      <c r="B170" s="30">
        <v>596227</v>
      </c>
      <c r="C170" s="30"/>
      <c r="D170" s="30"/>
      <c r="E170" s="30"/>
      <c r="F170" s="30">
        <v>143397</v>
      </c>
      <c r="G170" s="30">
        <v>89032</v>
      </c>
      <c r="H170" s="30">
        <v>29478</v>
      </c>
      <c r="I170" s="30">
        <v>2301.69</v>
      </c>
      <c r="J170" s="30">
        <v>27239</v>
      </c>
      <c r="K170" s="30"/>
      <c r="L170" s="30">
        <v>46213</v>
      </c>
      <c r="M170" s="30">
        <v>225000</v>
      </c>
      <c r="N170" s="30">
        <v>47487</v>
      </c>
      <c r="O170" s="30"/>
      <c r="P170" s="30">
        <v>536508</v>
      </c>
      <c r="Q170" s="30">
        <v>41056</v>
      </c>
      <c r="R170" s="30"/>
      <c r="S170" s="30">
        <v>300000</v>
      </c>
      <c r="T170" s="15">
        <f t="shared" si="2"/>
        <v>2083938.69</v>
      </c>
    </row>
    <row r="171" spans="1:20" s="11" customFormat="1" ht="12.75">
      <c r="A171" s="14" t="s">
        <v>176</v>
      </c>
      <c r="B171" s="30">
        <v>2401283</v>
      </c>
      <c r="C171" s="30"/>
      <c r="D171" s="30"/>
      <c r="E171" s="30"/>
      <c r="F171" s="30"/>
      <c r="G171" s="30">
        <v>246048</v>
      </c>
      <c r="H171" s="30">
        <v>77149</v>
      </c>
      <c r="I171" s="30">
        <v>13299.93</v>
      </c>
      <c r="J171" s="30"/>
      <c r="K171" s="30"/>
      <c r="L171" s="30">
        <v>190520</v>
      </c>
      <c r="M171" s="30">
        <v>295000</v>
      </c>
      <c r="N171" s="30">
        <v>89672</v>
      </c>
      <c r="O171" s="30">
        <v>78510</v>
      </c>
      <c r="P171" s="30">
        <v>1035681</v>
      </c>
      <c r="Q171" s="30">
        <v>39928</v>
      </c>
      <c r="R171" s="30"/>
      <c r="S171" s="30">
        <v>350000</v>
      </c>
      <c r="T171" s="15">
        <f t="shared" si="2"/>
        <v>4817090.93</v>
      </c>
    </row>
    <row r="172" spans="1:20" s="11" customFormat="1" ht="12.75">
      <c r="A172" s="14" t="s">
        <v>177</v>
      </c>
      <c r="B172" s="30">
        <v>394603</v>
      </c>
      <c r="C172" s="30"/>
      <c r="D172" s="30"/>
      <c r="E172" s="30"/>
      <c r="F172" s="30"/>
      <c r="G172" s="30">
        <v>41544</v>
      </c>
      <c r="H172" s="30">
        <v>13147</v>
      </c>
      <c r="I172" s="30"/>
      <c r="J172" s="30"/>
      <c r="K172" s="30"/>
      <c r="L172" s="30">
        <v>31730</v>
      </c>
      <c r="M172" s="30"/>
      <c r="N172" s="30">
        <v>18367</v>
      </c>
      <c r="O172" s="30"/>
      <c r="P172" s="30">
        <v>180315</v>
      </c>
      <c r="Q172" s="30">
        <v>8428</v>
      </c>
      <c r="R172" s="30"/>
      <c r="S172" s="30"/>
      <c r="T172" s="15">
        <f t="shared" si="2"/>
        <v>688134</v>
      </c>
    </row>
    <row r="173" spans="1:20" s="11" customFormat="1" ht="12.75">
      <c r="A173" s="14" t="s">
        <v>178</v>
      </c>
      <c r="B173" s="30">
        <v>159258</v>
      </c>
      <c r="C173" s="30"/>
      <c r="D173" s="30"/>
      <c r="E173" s="30"/>
      <c r="F173" s="30"/>
      <c r="G173" s="30">
        <v>24596</v>
      </c>
      <c r="H173" s="30"/>
      <c r="I173" s="30">
        <v>1543.85</v>
      </c>
      <c r="J173" s="30"/>
      <c r="K173" s="30"/>
      <c r="L173" s="30">
        <v>13019</v>
      </c>
      <c r="M173" s="30">
        <v>125000</v>
      </c>
      <c r="N173" s="30"/>
      <c r="O173" s="30"/>
      <c r="P173" s="30">
        <v>159534</v>
      </c>
      <c r="Q173" s="30">
        <v>2614</v>
      </c>
      <c r="R173" s="30"/>
      <c r="S173" s="30">
        <v>235000</v>
      </c>
      <c r="T173" s="15">
        <f t="shared" si="2"/>
        <v>720564.85</v>
      </c>
    </row>
    <row r="174" spans="1:20" s="11" customFormat="1" ht="12.75">
      <c r="A174" s="14" t="s">
        <v>179</v>
      </c>
      <c r="B174" s="30">
        <v>937357</v>
      </c>
      <c r="C174" s="30"/>
      <c r="D174" s="30"/>
      <c r="E174" s="30"/>
      <c r="F174" s="30"/>
      <c r="G174" s="30">
        <v>98449</v>
      </c>
      <c r="H174" s="30">
        <v>29359</v>
      </c>
      <c r="I174" s="30">
        <v>3362.64</v>
      </c>
      <c r="J174" s="30"/>
      <c r="K174" s="30"/>
      <c r="L174" s="30">
        <v>69652</v>
      </c>
      <c r="M174" s="30">
        <v>100000</v>
      </c>
      <c r="N174" s="30">
        <v>27763</v>
      </c>
      <c r="O174" s="30"/>
      <c r="P174" s="30">
        <v>319661</v>
      </c>
      <c r="Q174" s="30">
        <v>22332</v>
      </c>
      <c r="R174" s="30"/>
      <c r="S174" s="30"/>
      <c r="T174" s="15">
        <f t="shared" si="2"/>
        <v>1607935.64</v>
      </c>
    </row>
    <row r="175" spans="1:20" s="11" customFormat="1" ht="12.75">
      <c r="A175" s="14" t="s">
        <v>180</v>
      </c>
      <c r="B175" s="30">
        <v>617355</v>
      </c>
      <c r="C175" s="30"/>
      <c r="D175" s="30"/>
      <c r="E175" s="30"/>
      <c r="F175" s="30">
        <v>141917</v>
      </c>
      <c r="G175" s="30">
        <v>120472</v>
      </c>
      <c r="H175" s="30">
        <v>41693</v>
      </c>
      <c r="I175" s="30">
        <v>7529.15</v>
      </c>
      <c r="J175" s="30">
        <v>35474</v>
      </c>
      <c r="K175" s="30"/>
      <c r="L175" s="30">
        <v>46945</v>
      </c>
      <c r="M175" s="30"/>
      <c r="N175" s="30"/>
      <c r="O175" s="30"/>
      <c r="P175" s="30">
        <v>827977</v>
      </c>
      <c r="Q175" s="30">
        <v>37041</v>
      </c>
      <c r="R175" s="30"/>
      <c r="S175" s="30"/>
      <c r="T175" s="15">
        <f t="shared" si="2"/>
        <v>1876403.15</v>
      </c>
    </row>
    <row r="176" spans="1:20" s="11" customFormat="1" ht="12.75">
      <c r="A176" s="20" t="s">
        <v>181</v>
      </c>
      <c r="B176" s="21">
        <f aca="true" t="shared" si="3" ref="B176:S176">SUM(B5:B175)</f>
        <v>239252743</v>
      </c>
      <c r="C176" s="21">
        <f t="shared" si="3"/>
        <v>1449319</v>
      </c>
      <c r="D176" s="21">
        <f t="shared" si="3"/>
        <v>200000</v>
      </c>
      <c r="E176" s="21">
        <f>SUM(E5:E175)</f>
        <v>6887159</v>
      </c>
      <c r="F176" s="21">
        <f t="shared" si="3"/>
        <v>5604672</v>
      </c>
      <c r="G176" s="21">
        <f t="shared" si="3"/>
        <v>30608664</v>
      </c>
      <c r="H176" s="21">
        <f t="shared" si="3"/>
        <v>9695682</v>
      </c>
      <c r="I176" s="21">
        <f t="shared" si="3"/>
        <v>1471547.6800000006</v>
      </c>
      <c r="J176" s="21">
        <f t="shared" si="3"/>
        <v>4232263</v>
      </c>
      <c r="K176" s="21">
        <f t="shared" si="3"/>
        <v>137672</v>
      </c>
      <c r="L176" s="21">
        <f t="shared" si="3"/>
        <v>18388873</v>
      </c>
      <c r="M176" s="21">
        <f t="shared" si="3"/>
        <v>13825000</v>
      </c>
      <c r="N176" s="21">
        <f t="shared" si="3"/>
        <v>5569174</v>
      </c>
      <c r="O176" s="21">
        <f t="shared" si="3"/>
        <v>1173972</v>
      </c>
      <c r="P176" s="21">
        <f t="shared" si="3"/>
        <v>153101534</v>
      </c>
      <c r="Q176" s="21">
        <f t="shared" si="3"/>
        <v>7816522</v>
      </c>
      <c r="R176" s="21">
        <f t="shared" si="3"/>
        <v>3512834</v>
      </c>
      <c r="S176" s="21">
        <f t="shared" si="3"/>
        <v>5330000</v>
      </c>
      <c r="T176" s="21">
        <f>SUM(T5:T175)</f>
        <v>508257630.68</v>
      </c>
    </row>
    <row r="177" spans="1:20" s="11" customFormat="1" ht="25.5">
      <c r="A177" s="14" t="s">
        <v>182</v>
      </c>
      <c r="B177" s="22"/>
      <c r="C177" s="22"/>
      <c r="D177" s="22"/>
      <c r="E177" s="22"/>
      <c r="F177" s="22"/>
      <c r="G177" s="22"/>
      <c r="H177" s="24"/>
      <c r="I177" s="24"/>
      <c r="J177" s="22"/>
      <c r="K177" s="22"/>
      <c r="L177" s="22"/>
      <c r="M177" s="22"/>
      <c r="N177" s="22"/>
      <c r="O177" s="22"/>
      <c r="P177" s="22">
        <v>42438</v>
      </c>
      <c r="Q177" s="22">
        <v>39</v>
      </c>
      <c r="R177" s="23"/>
      <c r="S177" s="23"/>
      <c r="T177" s="21">
        <f>SUM(B177:S177)</f>
        <v>42477</v>
      </c>
    </row>
    <row r="178" spans="1:20" s="11" customFormat="1" ht="12.75">
      <c r="A178" s="14" t="s">
        <v>183</v>
      </c>
      <c r="B178" s="21"/>
      <c r="C178" s="22"/>
      <c r="D178" s="22"/>
      <c r="E178" s="22"/>
      <c r="F178" s="22"/>
      <c r="G178" s="22"/>
      <c r="H178" s="24"/>
      <c r="I178" s="24"/>
      <c r="J178" s="22"/>
      <c r="K178" s="22"/>
      <c r="L178" s="22"/>
      <c r="M178" s="22"/>
      <c r="N178" s="22"/>
      <c r="O178" s="22"/>
      <c r="P178" s="22">
        <v>105648</v>
      </c>
      <c r="Q178" s="22">
        <v>10737</v>
      </c>
      <c r="R178" s="23"/>
      <c r="S178" s="23"/>
      <c r="T178" s="21">
        <f>SUM(B178:S178)</f>
        <v>116385</v>
      </c>
    </row>
    <row r="179" spans="1:20" s="12" customFormat="1" ht="12.75">
      <c r="A179" s="20" t="s">
        <v>184</v>
      </c>
      <c r="B179" s="21">
        <f aca="true" t="shared" si="4" ref="B179:S179">SUM(B176:B178)</f>
        <v>239252743</v>
      </c>
      <c r="C179" s="21">
        <f t="shared" si="4"/>
        <v>1449319</v>
      </c>
      <c r="D179" s="21">
        <f t="shared" si="4"/>
        <v>200000</v>
      </c>
      <c r="E179" s="21">
        <f t="shared" si="4"/>
        <v>6887159</v>
      </c>
      <c r="F179" s="21">
        <f t="shared" si="4"/>
        <v>5604672</v>
      </c>
      <c r="G179" s="21">
        <f t="shared" si="4"/>
        <v>30608664</v>
      </c>
      <c r="H179" s="21">
        <f t="shared" si="4"/>
        <v>9695682</v>
      </c>
      <c r="I179" s="21">
        <f t="shared" si="4"/>
        <v>1471547.6800000006</v>
      </c>
      <c r="J179" s="21">
        <f t="shared" si="4"/>
        <v>4232263</v>
      </c>
      <c r="K179" s="21">
        <f t="shared" si="4"/>
        <v>137672</v>
      </c>
      <c r="L179" s="21">
        <f t="shared" si="4"/>
        <v>18388873</v>
      </c>
      <c r="M179" s="21">
        <f t="shared" si="4"/>
        <v>13825000</v>
      </c>
      <c r="N179" s="21">
        <f t="shared" si="4"/>
        <v>5569174</v>
      </c>
      <c r="O179" s="21">
        <f t="shared" si="4"/>
        <v>1173972</v>
      </c>
      <c r="P179" s="21">
        <f t="shared" si="4"/>
        <v>153249620</v>
      </c>
      <c r="Q179" s="21">
        <f t="shared" si="4"/>
        <v>7827298</v>
      </c>
      <c r="R179" s="21">
        <f t="shared" si="4"/>
        <v>3512834</v>
      </c>
      <c r="S179" s="21">
        <f t="shared" si="4"/>
        <v>5330000</v>
      </c>
      <c r="T179" s="21">
        <f>SUM(T176:T178)</f>
        <v>508416492.68</v>
      </c>
    </row>
    <row r="180" spans="6:16" ht="14.25">
      <c r="F180" s="5"/>
      <c r="J180" s="5"/>
      <c r="K180" s="5"/>
      <c r="L180" s="5"/>
      <c r="P180" s="4"/>
    </row>
    <row r="181" spans="1:3" ht="14.25">
      <c r="A181" s="7" t="s">
        <v>185</v>
      </c>
      <c r="C181" s="3" t="s">
        <v>237</v>
      </c>
    </row>
    <row r="183" ht="14.25">
      <c r="P183" s="8"/>
    </row>
    <row r="184" ht="14.25">
      <c r="P184" s="9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&amp;R&amp;10 7/9/2021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2021-07-09T14:53:34Z</cp:lastPrinted>
  <dcterms:created xsi:type="dcterms:W3CDTF">2014-06-25T18:31:23Z</dcterms:created>
  <dcterms:modified xsi:type="dcterms:W3CDTF">2023-08-15T20:59:05Z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KYED-94-1106</vt:lpwstr>
  </property>
  <property fmtid="{D5CDD505-2E9C-101B-9397-08002B2CF9AE}" pid="3" name="_dlc_DocIdItemGuid">
    <vt:lpwstr>03897aed-01af-4645-92e3-47846a157e4a</vt:lpwstr>
  </property>
  <property fmtid="{D5CDD505-2E9C-101B-9397-08002B2CF9AE}" pid="4" name="_dlc_DocIdUrl">
    <vt:lpwstr>https://education-edit.ky.gov/districts/fin/_layouts/15/DocIdRedir.aspx?ID=KYED-94-1106, KYED-94-1106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