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6840" activeTab="0"/>
  </bookViews>
  <sheets>
    <sheet name="FY22 State Allocations" sheetId="1" r:id="rId1"/>
  </sheets>
  <definedNames>
    <definedName name="_xlnm.Print_Area" localSheetId="0">'FY22 State Allocations'!$A$1:$O$182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<sst xmlns="http://schemas.openxmlformats.org/spreadsheetml/2006/main" count="233" uniqueCount="225">
  <si>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</si>
  <si>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</si>
  <si>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</si>
  <si>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</si>
  <si>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</si>
  <si>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</si>
  <si>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</si>
  <si>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</si>
  <si>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</si>
  <si>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</si>
  <si>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</si>
  <si>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</si>
  <si>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</si>
  <si>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</si>
  <si>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</si>
  <si>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</si>
  <si>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</si>
  <si>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</si>
  <si>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</si>
  <si>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</si>
  <si>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</si>
  <si>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</si>
  <si>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</si>
  <si>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</si>
  <si>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</si>
  <si>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</si>
  <si>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</si>
  <si>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</si>
  <si>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</si>
  <si>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</si>
  <si>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</si>
  <si>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</si>
  <si>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</si>
  <si>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</si>
  <si>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</si>
  <si>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</si>
  <si>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</si>
  <si>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</si>
  <si>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</si>
  <si>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</si>
  <si>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</si>
  <si>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</si>
  <si>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</si>
  <si>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</si>
  <si>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</si>
  <si>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</si>
  <si>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</si>
  <si>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</si>
  <si>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</si>
  <si>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</si>
  <si>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</si>
  <si>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</si>
  <si>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</si>
  <si>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</si>
  <si>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</si>
  <si>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</si>
  <si>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</si>
  <si>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</si>
  <si>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</si>
  <si>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</si>
  <si>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</si>
  <si>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</si>
  <si>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</si>
  <si>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</si>
  <si>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</si>
  <si>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</si>
  <si>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</si>
  <si>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</si>
  <si>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</si>
  <si>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</si>
  <si>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</si>
  <si>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</si>
  <si>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</si>
  <si>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</si>
  <si>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</si>
  <si>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</si>
  <si>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</si>
  <si>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</si>
  <si>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</si>
  <si>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</si>
  <si>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</si>
  <si>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</si>
  <si>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</si>
  <si>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</si>
  <si>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</si>
  <si>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</si>
  <si>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</si>
  <si>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</si>
  <si>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</si>
  <si>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</si>
  <si>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</si>
  <si>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</si>
  <si>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</si>
  <si>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</si>
  <si>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</si>
  <si>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</si>
  <si>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</si>
  <si>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</si>
  <si>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</si>
  <si>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</si>
  <si>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</si>
  <si>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</si>
  <si>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</si>
  <si>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</si>
  <si>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</si>
  <si>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</si>
  <si>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</si>
  <si>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</si>
  <si>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</si>
  <si>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</si>
  <si>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</si>
  <si>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</si>
  <si>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</si>
  <si>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</si>
  <si>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</si>
  <si>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</si>
  <si>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</si>
  <si>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</si>
  <si>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</si>
  <si>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</si>
  <si>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</si>
  <si>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</si>
  <si>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</si>
  <si>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</si>
  <si>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</si>
  <si>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</si>
  <si>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</si>
  <si>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</si>
  <si>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</si>
  <si>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</si>
  <si>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</si>
  <si>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</si>
  <si>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</si>
  <si>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</si>
  <si>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</si>
  <si>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</si>
  <si>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</si>
  <si>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</si>
  <si>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</si>
  <si>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</si>
  <si>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</si>
  <si>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</si>
  <si>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</si>
  <si>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</si>
  <si>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</si>
  <si>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</si>
  <si>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</si>
  <si>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</si>
  <si>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</si>
  <si>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</si>
  <si>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</si>
  <si>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</si>
  <si>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</si>
  <si>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</si>
  <si>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</si>
  <si>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</si>
  <si>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</si>
  <si>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</si>
  <si>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</si>
  <si>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</si>
  <si>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</si>
  <si>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</si>
  <si>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</si>
  <si>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</si>
  <si>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</si>
  <si>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</si>
  <si>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</si>
  <si>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</si>
  <si>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</si>
  <si>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</si>
  <si>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</si>
  <si>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</si>
  <si>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</si>
  <si>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</si>
  <si>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</si>
  <si>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</si>
  <si>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</si>
  <si>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</si>
  <si>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</si>
  <si>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</si>
  <si>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</si>
  <si>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</si>
  <si>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</si>
  <si>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</si>
  <si>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</si>
  <si>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</si>
  <si>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</si>
  <si>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</si>
  <si>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</si>
  <si>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</si>
  <si>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</si>
  <si>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</si>
  <si>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</si>
  <si>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</si>
  <si>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</si>
  <si>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</si>
  <si>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</si>
  <si>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</si>
  <si>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</si>
  <si>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</si>
  <si>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</si>
  <si>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Shelby Power 
502-564-1979</t>
  </si>
  <si>
    <t>Kristin Burton
502-564-1979</t>
  </si>
  <si>
    <t>Lea Ann Lewis
502-564-4286</t>
  </si>
  <si>
    <t>Shelby Power
502-564-1979</t>
  </si>
  <si>
    <t>Leesa Unger
502-564-1979</t>
  </si>
  <si>
    <t>Nicole Crosthwaite
502-564-1979</t>
  </si>
  <si>
    <t>Model Lab Schools</t>
  </si>
  <si>
    <t>120I</t>
  </si>
  <si>
    <t>135I</t>
  </si>
  <si>
    <t>168I</t>
  </si>
  <si>
    <t>103I</t>
  </si>
  <si>
    <t>130I</t>
  </si>
  <si>
    <t>182I</t>
  </si>
  <si>
    <t>10LI</t>
  </si>
  <si>
    <t>110I</t>
  </si>
  <si>
    <t>106I</t>
  </si>
  <si>
    <t>18CI</t>
  </si>
  <si>
    <t>15JI</t>
  </si>
  <si>
    <t>School Based Mental Health</t>
  </si>
  <si>
    <t>14MI</t>
  </si>
  <si>
    <t>Gifted &amp; Talented</t>
  </si>
  <si>
    <t>20% Vocational Funds</t>
  </si>
  <si>
    <t>Industry Certifications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</si>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</sst>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45" applyFont="1" applyBorder="1" applyAlignment="1">
      <alignment wrapText="1"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44" fontId="0" fillId="0" borderId="10" xfId="45" applyFont="1" applyBorder="1" applyAlignment="1">
      <alignment/>
    </xf>
    <xf numFmtId="164" fontId="0" fillId="33" borderId="1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workbookViewId="0" topLeftCell="A1">
      <pane xSplit="1" ySplit="4" topLeftCell="E1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8" sqref="L178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3" t="s">
        <v>0</v>
      </c>
      <c r="B1" s="23" t="s">
        <v>170</v>
      </c>
      <c r="C1" s="23" t="s">
        <v>192</v>
      </c>
      <c r="D1" s="23" t="s">
        <v>171</v>
      </c>
      <c r="E1" s="23" t="s">
        <v>195</v>
      </c>
      <c r="F1" s="23" t="s">
        <v>198</v>
      </c>
      <c r="G1" s="23" t="s">
        <v>221</v>
      </c>
      <c r="H1" s="23" t="s">
        <v>219</v>
      </c>
      <c r="I1" s="23" t="s">
        <v>177</v>
      </c>
      <c r="J1" s="24" t="s">
        <v>175</v>
      </c>
      <c r="K1" s="23" t="s">
        <v>172</v>
      </c>
      <c r="L1" s="23" t="s">
        <v>194</v>
      </c>
      <c r="M1" s="23" t="s">
        <v>222</v>
      </c>
      <c r="N1" s="24" t="s">
        <v>223</v>
      </c>
      <c r="O1" s="23" t="s">
        <v>167</v>
      </c>
    </row>
    <row r="2" spans="1:15" s="9" customFormat="1" ht="27">
      <c r="A2" s="23" t="s">
        <v>184</v>
      </c>
      <c r="B2" s="23" t="s">
        <v>179</v>
      </c>
      <c r="C2" s="23" t="s">
        <v>180</v>
      </c>
      <c r="D2" s="23" t="s">
        <v>181</v>
      </c>
      <c r="E2" s="23" t="s">
        <v>180</v>
      </c>
      <c r="F2" s="23" t="s">
        <v>199</v>
      </c>
      <c r="G2" s="23" t="s">
        <v>178</v>
      </c>
      <c r="H2" s="23"/>
      <c r="I2" s="23" t="s">
        <v>182</v>
      </c>
      <c r="J2" s="24" t="s">
        <v>183</v>
      </c>
      <c r="K2" s="23" t="s">
        <v>185</v>
      </c>
      <c r="L2" s="23" t="s">
        <v>186</v>
      </c>
      <c r="M2" s="23" t="s">
        <v>187</v>
      </c>
      <c r="N2" s="24" t="s">
        <v>200</v>
      </c>
      <c r="O2" s="23"/>
    </row>
    <row r="3" spans="1:15" s="9" customFormat="1" ht="41.25">
      <c r="A3" s="23" t="s">
        <v>166</v>
      </c>
      <c r="B3" s="23" t="s">
        <v>206</v>
      </c>
      <c r="C3" s="23" t="s">
        <v>206</v>
      </c>
      <c r="D3" s="23" t="s">
        <v>206</v>
      </c>
      <c r="E3" s="23" t="s">
        <v>206</v>
      </c>
      <c r="F3" s="23" t="s">
        <v>201</v>
      </c>
      <c r="G3" s="23" t="s">
        <v>202</v>
      </c>
      <c r="H3" s="23" t="s">
        <v>206</v>
      </c>
      <c r="I3" s="23" t="s">
        <v>205</v>
      </c>
      <c r="J3" s="24" t="s">
        <v>204</v>
      </c>
      <c r="K3" s="23" t="s">
        <v>202</v>
      </c>
      <c r="L3" s="23" t="s">
        <v>203</v>
      </c>
      <c r="M3" s="23" t="s">
        <v>203</v>
      </c>
      <c r="N3" s="23" t="s">
        <v>203</v>
      </c>
      <c r="O3" s="23"/>
    </row>
    <row r="4" spans="1:15" s="9" customFormat="1" ht="13.5">
      <c r="A4" s="23" t="s">
        <v>176</v>
      </c>
      <c r="B4" s="25" t="s">
        <v>208</v>
      </c>
      <c r="C4" s="25" t="s">
        <v>209</v>
      </c>
      <c r="D4" s="25" t="s">
        <v>210</v>
      </c>
      <c r="E4" s="25"/>
      <c r="F4" s="25" t="s">
        <v>211</v>
      </c>
      <c r="G4" s="25" t="s">
        <v>212</v>
      </c>
      <c r="H4" s="25" t="s">
        <v>220</v>
      </c>
      <c r="I4" s="25" t="s">
        <v>213</v>
      </c>
      <c r="J4" s="25" t="s">
        <v>214</v>
      </c>
      <c r="K4" s="25" t="s">
        <v>215</v>
      </c>
      <c r="L4" s="25" t="s">
        <v>216</v>
      </c>
      <c r="M4" s="25" t="s">
        <v>217</v>
      </c>
      <c r="N4" s="25" t="s">
        <v>218</v>
      </c>
      <c r="O4" s="23"/>
    </row>
    <row r="5" spans="1:15" s="10" customFormat="1" ht="13.5">
      <c r="A5" s="26" t="s">
        <v>173</v>
      </c>
      <c r="B5" s="3">
        <v>99060</v>
      </c>
      <c r="C5" s="3">
        <v>333971</v>
      </c>
      <c r="D5" s="3">
        <v>52071</v>
      </c>
      <c r="E5" s="14">
        <f>SUM(B5:D5)</f>
        <v>485102</v>
      </c>
      <c r="F5" s="18">
        <v>107224</v>
      </c>
      <c r="G5" s="7">
        <v>37821</v>
      </c>
      <c r="H5" s="7">
        <v>43095</v>
      </c>
      <c r="I5" s="22"/>
      <c r="J5" s="20"/>
      <c r="K5" s="21"/>
      <c r="L5" s="21"/>
      <c r="M5" s="21"/>
      <c r="N5" s="20">
        <v>996</v>
      </c>
      <c r="O5" s="16">
        <f aca="true" t="shared" si="0" ref="O5:O36">(SUM(B5:N5)-E5)</f>
        <v>674238</v>
      </c>
    </row>
    <row r="6" spans="1:15" ht="13.5">
      <c r="A6" s="26" t="s">
        <v>1</v>
      </c>
      <c r="B6" s="3">
        <v>111546</v>
      </c>
      <c r="C6" s="3">
        <v>402084</v>
      </c>
      <c r="D6" s="3">
        <v>56668</v>
      </c>
      <c r="E6" s="14">
        <f aca="true" t="shared" si="1" ref="E6:E69">SUM(B6:D6)</f>
        <v>570298</v>
      </c>
      <c r="F6" s="18"/>
      <c r="G6" s="7">
        <v>37901</v>
      </c>
      <c r="H6" s="7">
        <v>43095</v>
      </c>
      <c r="I6" s="22"/>
      <c r="J6" s="7"/>
      <c r="K6" s="21">
        <v>20000</v>
      </c>
      <c r="L6" s="21">
        <v>235989</v>
      </c>
      <c r="M6" s="21"/>
      <c r="N6" s="7">
        <v>1851</v>
      </c>
      <c r="O6" s="16">
        <f t="shared" si="0"/>
        <v>909134</v>
      </c>
    </row>
    <row r="7" spans="1:15" ht="13.5">
      <c r="A7" s="26" t="s">
        <v>2</v>
      </c>
      <c r="B7" s="3">
        <v>15000</v>
      </c>
      <c r="C7" s="3">
        <v>5064</v>
      </c>
      <c r="D7" s="3">
        <v>24729</v>
      </c>
      <c r="E7" s="14">
        <f t="shared" si="1"/>
        <v>44793</v>
      </c>
      <c r="F7" s="18"/>
      <c r="G7" s="7">
        <v>9385</v>
      </c>
      <c r="H7" s="7">
        <v>43095</v>
      </c>
      <c r="I7" s="22"/>
      <c r="J7" s="7"/>
      <c r="K7" s="21"/>
      <c r="L7" s="21"/>
      <c r="M7" s="21"/>
      <c r="N7" s="7"/>
      <c r="O7" s="16">
        <f t="shared" si="0"/>
        <v>97273</v>
      </c>
    </row>
    <row r="8" spans="1:15" ht="13.5">
      <c r="A8" s="26" t="s">
        <v>3</v>
      </c>
      <c r="B8" s="3">
        <v>117924</v>
      </c>
      <c r="C8" s="3">
        <v>547420</v>
      </c>
      <c r="D8" s="3">
        <v>63695</v>
      </c>
      <c r="E8" s="14">
        <f t="shared" si="1"/>
        <v>729039</v>
      </c>
      <c r="F8" s="18"/>
      <c r="G8" s="7">
        <v>37901</v>
      </c>
      <c r="H8" s="7">
        <v>43095</v>
      </c>
      <c r="I8" s="27">
        <v>141600</v>
      </c>
      <c r="J8" s="7">
        <v>48400</v>
      </c>
      <c r="K8" s="21">
        <v>20000</v>
      </c>
      <c r="L8" s="21"/>
      <c r="M8" s="21"/>
      <c r="N8" s="7">
        <v>756</v>
      </c>
      <c r="O8" s="16">
        <f t="shared" si="0"/>
        <v>1020791</v>
      </c>
    </row>
    <row r="9" spans="1:15" ht="13.5">
      <c r="A9" s="26" t="s">
        <v>4</v>
      </c>
      <c r="B9" s="3">
        <v>113339</v>
      </c>
      <c r="C9" s="3">
        <v>182306</v>
      </c>
      <c r="D9" s="3">
        <v>58458</v>
      </c>
      <c r="E9" s="14">
        <f t="shared" si="1"/>
        <v>354103</v>
      </c>
      <c r="F9" s="18"/>
      <c r="G9" s="7">
        <v>37901</v>
      </c>
      <c r="H9" s="7">
        <v>43095</v>
      </c>
      <c r="I9" s="27">
        <v>94400</v>
      </c>
      <c r="J9" s="7">
        <v>48400</v>
      </c>
      <c r="K9" s="21"/>
      <c r="L9" s="21"/>
      <c r="M9" s="21"/>
      <c r="N9" s="7">
        <v>1052</v>
      </c>
      <c r="O9" s="16">
        <f t="shared" si="0"/>
        <v>578951</v>
      </c>
    </row>
    <row r="10" spans="1:15" ht="13.5">
      <c r="A10" s="26" t="s">
        <v>5</v>
      </c>
      <c r="B10" s="3">
        <v>15001</v>
      </c>
      <c r="C10" s="3">
        <v>73428</v>
      </c>
      <c r="D10" s="3">
        <v>23461</v>
      </c>
      <c r="E10" s="14">
        <f t="shared" si="1"/>
        <v>111890</v>
      </c>
      <c r="F10" s="18"/>
      <c r="G10" s="7">
        <v>9385</v>
      </c>
      <c r="H10" s="7">
        <v>43095</v>
      </c>
      <c r="I10" s="27">
        <v>47200</v>
      </c>
      <c r="J10" s="7"/>
      <c r="K10" s="21">
        <v>20000</v>
      </c>
      <c r="L10" s="21"/>
      <c r="M10" s="21"/>
      <c r="N10" s="7">
        <v>206</v>
      </c>
      <c r="O10" s="16">
        <f t="shared" si="0"/>
        <v>231776</v>
      </c>
    </row>
    <row r="11" spans="1:15" ht="13.5">
      <c r="A11" s="26" t="s">
        <v>6</v>
      </c>
      <c r="B11" s="3">
        <v>42594</v>
      </c>
      <c r="C11" s="3">
        <v>371698</v>
      </c>
      <c r="D11" s="3">
        <v>34202</v>
      </c>
      <c r="E11" s="14">
        <f t="shared" si="1"/>
        <v>448494</v>
      </c>
      <c r="F11" s="18"/>
      <c r="G11" s="7">
        <v>18722</v>
      </c>
      <c r="H11" s="7">
        <v>43095</v>
      </c>
      <c r="I11" s="27">
        <v>47200</v>
      </c>
      <c r="J11" s="7"/>
      <c r="K11" s="21">
        <v>20000</v>
      </c>
      <c r="L11" s="21">
        <v>167293</v>
      </c>
      <c r="M11" s="21"/>
      <c r="N11" s="7">
        <v>691</v>
      </c>
      <c r="O11" s="16">
        <f t="shared" si="0"/>
        <v>745495</v>
      </c>
    </row>
    <row r="12" spans="1:15" ht="13.5">
      <c r="A12" s="26" t="s">
        <v>7</v>
      </c>
      <c r="B12" s="3">
        <v>23696</v>
      </c>
      <c r="C12" s="3">
        <v>83556</v>
      </c>
      <c r="D12" s="3">
        <v>27772</v>
      </c>
      <c r="E12" s="14">
        <f t="shared" si="1"/>
        <v>135024</v>
      </c>
      <c r="F12" s="18"/>
      <c r="G12" s="7">
        <v>18722</v>
      </c>
      <c r="H12" s="7">
        <v>43095</v>
      </c>
      <c r="I12" s="22"/>
      <c r="J12" s="7"/>
      <c r="K12" s="21"/>
      <c r="L12" s="21"/>
      <c r="M12" s="21"/>
      <c r="N12" s="7">
        <v>301</v>
      </c>
      <c r="O12" s="16">
        <f t="shared" si="0"/>
        <v>197142</v>
      </c>
    </row>
    <row r="13" spans="1:15" ht="13.5">
      <c r="A13" s="26" t="s">
        <v>8</v>
      </c>
      <c r="B13" s="3">
        <v>85691</v>
      </c>
      <c r="C13" s="3">
        <v>576286</v>
      </c>
      <c r="D13" s="3">
        <v>50262</v>
      </c>
      <c r="E13" s="14">
        <f t="shared" si="1"/>
        <v>712239</v>
      </c>
      <c r="F13" s="18"/>
      <c r="G13" s="7">
        <v>23543</v>
      </c>
      <c r="H13" s="7">
        <v>43095</v>
      </c>
      <c r="I13" s="22"/>
      <c r="J13" s="7"/>
      <c r="K13" s="21">
        <v>20000</v>
      </c>
      <c r="L13" s="21"/>
      <c r="M13" s="21"/>
      <c r="N13" s="7">
        <v>541</v>
      </c>
      <c r="O13" s="16">
        <f t="shared" si="0"/>
        <v>799418</v>
      </c>
    </row>
    <row r="14" spans="1:15" ht="13.5">
      <c r="A14" s="26" t="s">
        <v>9</v>
      </c>
      <c r="B14" s="3">
        <v>175866</v>
      </c>
      <c r="C14" s="3">
        <v>909243</v>
      </c>
      <c r="D14" s="3">
        <v>80993</v>
      </c>
      <c r="E14" s="14">
        <f t="shared" si="1"/>
        <v>1166102</v>
      </c>
      <c r="F14" s="18"/>
      <c r="G14" s="7">
        <v>37901</v>
      </c>
      <c r="H14" s="7">
        <v>43095</v>
      </c>
      <c r="I14" s="27">
        <v>330400</v>
      </c>
      <c r="J14" s="7">
        <v>48400</v>
      </c>
      <c r="K14" s="21">
        <v>20000</v>
      </c>
      <c r="L14" s="21"/>
      <c r="M14" s="21">
        <v>110482</v>
      </c>
      <c r="N14" s="7">
        <v>1292</v>
      </c>
      <c r="O14" s="16">
        <f t="shared" si="0"/>
        <v>1757672</v>
      </c>
    </row>
    <row r="15" spans="1:15" ht="13.5">
      <c r="A15" s="26" t="s">
        <v>10</v>
      </c>
      <c r="B15" s="3">
        <v>73214</v>
      </c>
      <c r="C15" s="3">
        <v>164074</v>
      </c>
      <c r="D15" s="3">
        <v>43558</v>
      </c>
      <c r="E15" s="14">
        <f t="shared" si="1"/>
        <v>280846</v>
      </c>
      <c r="F15" s="18"/>
      <c r="G15" s="7">
        <v>19132</v>
      </c>
      <c r="H15" s="7">
        <v>43095</v>
      </c>
      <c r="I15" s="22"/>
      <c r="J15" s="7"/>
      <c r="K15" s="21">
        <v>20000</v>
      </c>
      <c r="L15" s="21">
        <v>185863</v>
      </c>
      <c r="M15" s="21"/>
      <c r="N15" s="7">
        <v>1168</v>
      </c>
      <c r="O15" s="16">
        <f t="shared" si="0"/>
        <v>550104</v>
      </c>
    </row>
    <row r="16" spans="1:15" ht="13.5">
      <c r="A16" s="26" t="s">
        <v>11</v>
      </c>
      <c r="B16" s="3">
        <v>43872</v>
      </c>
      <c r="C16" s="3">
        <v>75707</v>
      </c>
      <c r="D16" s="3">
        <v>38415</v>
      </c>
      <c r="E16" s="14">
        <f t="shared" si="1"/>
        <v>157994</v>
      </c>
      <c r="F16" s="18">
        <v>144340</v>
      </c>
      <c r="G16" s="7">
        <v>18722</v>
      </c>
      <c r="H16" s="7">
        <v>43095</v>
      </c>
      <c r="I16" s="22"/>
      <c r="J16" s="7"/>
      <c r="K16" s="21"/>
      <c r="L16" s="21"/>
      <c r="M16" s="21"/>
      <c r="N16" s="7">
        <v>94</v>
      </c>
      <c r="O16" s="16">
        <f t="shared" si="0"/>
        <v>364245</v>
      </c>
    </row>
    <row r="17" spans="1:15" ht="13.5">
      <c r="A17" s="26" t="s">
        <v>12</v>
      </c>
      <c r="B17" s="3">
        <v>102641</v>
      </c>
      <c r="C17" s="3">
        <v>117486</v>
      </c>
      <c r="D17" s="3">
        <v>51079</v>
      </c>
      <c r="E17" s="14">
        <f t="shared" si="1"/>
        <v>271206</v>
      </c>
      <c r="F17" s="18"/>
      <c r="G17" s="7">
        <v>37901</v>
      </c>
      <c r="H17" s="7">
        <v>43095</v>
      </c>
      <c r="I17" s="27">
        <v>47200</v>
      </c>
      <c r="J17" s="7"/>
      <c r="K17" s="21">
        <v>20000</v>
      </c>
      <c r="L17" s="21"/>
      <c r="M17" s="21">
        <v>68257</v>
      </c>
      <c r="N17" s="7">
        <v>416</v>
      </c>
      <c r="O17" s="16">
        <f t="shared" si="0"/>
        <v>488075</v>
      </c>
    </row>
    <row r="18" spans="1:15" ht="13.5">
      <c r="A18" s="26" t="s">
        <v>13</v>
      </c>
      <c r="B18" s="3">
        <v>22600</v>
      </c>
      <c r="C18" s="3">
        <v>136728</v>
      </c>
      <c r="D18" s="3">
        <v>27529</v>
      </c>
      <c r="E18" s="14">
        <f t="shared" si="1"/>
        <v>186857</v>
      </c>
      <c r="F18" s="18"/>
      <c r="G18" s="7">
        <v>18722</v>
      </c>
      <c r="H18" s="7">
        <v>43095</v>
      </c>
      <c r="I18" s="22"/>
      <c r="J18" s="7"/>
      <c r="K18" s="21"/>
      <c r="L18" s="21"/>
      <c r="M18" s="21"/>
      <c r="N18" s="7">
        <v>155</v>
      </c>
      <c r="O18" s="16">
        <f t="shared" si="0"/>
        <v>248829</v>
      </c>
    </row>
    <row r="19" spans="1:15" ht="13.5">
      <c r="A19" s="26" t="s">
        <v>14</v>
      </c>
      <c r="B19" s="3">
        <v>37851</v>
      </c>
      <c r="C19" s="3">
        <v>223324</v>
      </c>
      <c r="D19" s="3">
        <v>33167</v>
      </c>
      <c r="E19" s="14">
        <f t="shared" si="1"/>
        <v>294342</v>
      </c>
      <c r="F19" s="18"/>
      <c r="G19" s="7">
        <v>18722</v>
      </c>
      <c r="H19" s="7">
        <v>43095</v>
      </c>
      <c r="I19" s="22"/>
      <c r="J19" s="7"/>
      <c r="K19" s="21"/>
      <c r="L19" s="21"/>
      <c r="M19" s="21"/>
      <c r="N19" s="7">
        <v>103</v>
      </c>
      <c r="O19" s="16">
        <f t="shared" si="0"/>
        <v>356262</v>
      </c>
    </row>
    <row r="20" spans="1:15" ht="13.5">
      <c r="A20" s="26" t="s">
        <v>15</v>
      </c>
      <c r="B20" s="3">
        <v>662496</v>
      </c>
      <c r="C20" s="3">
        <v>1763547</v>
      </c>
      <c r="D20" s="3">
        <v>274299</v>
      </c>
      <c r="E20" s="14">
        <f t="shared" si="1"/>
        <v>2700342</v>
      </c>
      <c r="F20" s="18">
        <v>82480</v>
      </c>
      <c r="G20" s="7">
        <v>67390</v>
      </c>
      <c r="H20" s="7">
        <v>43095</v>
      </c>
      <c r="I20" s="27">
        <v>141600</v>
      </c>
      <c r="J20" s="7"/>
      <c r="K20" s="21">
        <v>20000</v>
      </c>
      <c r="L20" s="21"/>
      <c r="M20" s="21">
        <v>79395</v>
      </c>
      <c r="N20" s="7">
        <v>3126</v>
      </c>
      <c r="O20" s="16">
        <f t="shared" si="0"/>
        <v>3137428</v>
      </c>
    </row>
    <row r="21" spans="1:15" ht="13.5">
      <c r="A21" s="26" t="s">
        <v>16</v>
      </c>
      <c r="B21" s="3">
        <v>96186</v>
      </c>
      <c r="C21" s="3">
        <v>161036</v>
      </c>
      <c r="D21" s="3">
        <v>52870</v>
      </c>
      <c r="E21" s="14">
        <f t="shared" si="1"/>
        <v>310092</v>
      </c>
      <c r="F21" s="18"/>
      <c r="G21" s="7">
        <v>37821</v>
      </c>
      <c r="H21" s="7">
        <v>43095</v>
      </c>
      <c r="I21" s="27">
        <v>141600</v>
      </c>
      <c r="J21" s="7"/>
      <c r="K21" s="21">
        <v>20000</v>
      </c>
      <c r="L21" s="21"/>
      <c r="M21" s="21"/>
      <c r="N21" s="7">
        <v>760</v>
      </c>
      <c r="O21" s="16">
        <f t="shared" si="0"/>
        <v>553368</v>
      </c>
    </row>
    <row r="22" spans="1:15" ht="13.5">
      <c r="A22" s="26" t="s">
        <v>17</v>
      </c>
      <c r="B22" s="3">
        <v>152718</v>
      </c>
      <c r="C22" s="3">
        <v>514251</v>
      </c>
      <c r="D22" s="3">
        <v>72926</v>
      </c>
      <c r="E22" s="14">
        <f t="shared" si="1"/>
        <v>739895</v>
      </c>
      <c r="F22" s="18">
        <v>123720</v>
      </c>
      <c r="G22" s="7">
        <v>37901</v>
      </c>
      <c r="H22" s="7">
        <v>43095</v>
      </c>
      <c r="I22" s="27">
        <v>94400</v>
      </c>
      <c r="J22" s="7"/>
      <c r="K22" s="21">
        <v>20000</v>
      </c>
      <c r="L22" s="21">
        <v>97232</v>
      </c>
      <c r="M22" s="21"/>
      <c r="N22" s="7">
        <v>1065</v>
      </c>
      <c r="O22" s="16">
        <f t="shared" si="0"/>
        <v>1157308</v>
      </c>
    </row>
    <row r="23" spans="1:15" ht="13.5">
      <c r="A23" s="26" t="s">
        <v>18</v>
      </c>
      <c r="B23" s="3">
        <v>105824</v>
      </c>
      <c r="C23" s="3">
        <v>271938</v>
      </c>
      <c r="D23" s="3">
        <v>56848</v>
      </c>
      <c r="E23" s="14">
        <f t="shared" si="1"/>
        <v>434610</v>
      </c>
      <c r="F23" s="18">
        <v>338168</v>
      </c>
      <c r="G23" s="7">
        <v>37901</v>
      </c>
      <c r="H23" s="7">
        <v>43095</v>
      </c>
      <c r="I23" s="22"/>
      <c r="J23" s="7"/>
      <c r="K23" s="21">
        <v>20000</v>
      </c>
      <c r="L23" s="21">
        <v>302076</v>
      </c>
      <c r="M23" s="21"/>
      <c r="N23" s="7">
        <v>1267</v>
      </c>
      <c r="O23" s="16">
        <f t="shared" si="0"/>
        <v>1177117</v>
      </c>
    </row>
    <row r="24" spans="1:15" ht="13.5">
      <c r="A24" s="26" t="s">
        <v>19</v>
      </c>
      <c r="B24" s="3">
        <v>94683</v>
      </c>
      <c r="C24" s="3">
        <v>448166</v>
      </c>
      <c r="D24" s="3">
        <v>52194</v>
      </c>
      <c r="E24" s="14">
        <f t="shared" si="1"/>
        <v>595043</v>
      </c>
      <c r="F24" s="18">
        <v>16496</v>
      </c>
      <c r="G24" s="7">
        <v>37821</v>
      </c>
      <c r="H24" s="7">
        <v>43095</v>
      </c>
      <c r="I24" s="27">
        <v>47200</v>
      </c>
      <c r="J24" s="7"/>
      <c r="K24" s="21"/>
      <c r="L24" s="21"/>
      <c r="M24" s="21"/>
      <c r="N24" s="7">
        <v>1142</v>
      </c>
      <c r="O24" s="16">
        <f t="shared" si="0"/>
        <v>740797</v>
      </c>
    </row>
    <row r="25" spans="1:15" ht="13.5">
      <c r="A25" s="26" t="s">
        <v>20</v>
      </c>
      <c r="B25" s="3">
        <v>44003</v>
      </c>
      <c r="C25" s="3">
        <v>204586</v>
      </c>
      <c r="D25" s="3">
        <v>35363</v>
      </c>
      <c r="E25" s="14">
        <f t="shared" si="1"/>
        <v>283952</v>
      </c>
      <c r="F25" s="18"/>
      <c r="G25" s="7">
        <v>18722</v>
      </c>
      <c r="H25" s="7">
        <v>43095</v>
      </c>
      <c r="I25" s="22"/>
      <c r="J25" s="7"/>
      <c r="K25" s="21"/>
      <c r="L25" s="21"/>
      <c r="M25" s="21"/>
      <c r="N25" s="7">
        <v>524</v>
      </c>
      <c r="O25" s="16">
        <f t="shared" si="0"/>
        <v>346293</v>
      </c>
    </row>
    <row r="26" spans="1:15" ht="13.5">
      <c r="A26" s="26" t="s">
        <v>21</v>
      </c>
      <c r="B26" s="3">
        <v>68158</v>
      </c>
      <c r="C26" s="3">
        <v>274470</v>
      </c>
      <c r="D26" s="3">
        <v>41929</v>
      </c>
      <c r="E26" s="14">
        <f t="shared" si="1"/>
        <v>384557</v>
      </c>
      <c r="F26" s="18">
        <v>144340</v>
      </c>
      <c r="G26" s="7">
        <v>37821</v>
      </c>
      <c r="H26" s="7">
        <v>43095</v>
      </c>
      <c r="I26" s="27">
        <v>141600</v>
      </c>
      <c r="J26" s="7"/>
      <c r="K26" s="21"/>
      <c r="L26" s="21"/>
      <c r="M26" s="21">
        <v>62509</v>
      </c>
      <c r="N26" s="7">
        <v>489</v>
      </c>
      <c r="O26" s="16">
        <f t="shared" si="0"/>
        <v>814411</v>
      </c>
    </row>
    <row r="27" spans="1:15" ht="13.5">
      <c r="A27" s="26" t="s">
        <v>22</v>
      </c>
      <c r="B27" s="3">
        <v>95672</v>
      </c>
      <c r="C27" s="3">
        <v>108370</v>
      </c>
      <c r="D27" s="3">
        <v>51091</v>
      </c>
      <c r="E27" s="14">
        <f t="shared" si="1"/>
        <v>255133</v>
      </c>
      <c r="F27" s="18"/>
      <c r="G27" s="7">
        <v>37821</v>
      </c>
      <c r="H27" s="7">
        <v>43095</v>
      </c>
      <c r="I27" s="22"/>
      <c r="J27" s="7"/>
      <c r="K27" s="21"/>
      <c r="L27" s="21"/>
      <c r="M27" s="21">
        <v>78594</v>
      </c>
      <c r="N27" s="7">
        <v>820</v>
      </c>
      <c r="O27" s="16">
        <f t="shared" si="0"/>
        <v>415463</v>
      </c>
    </row>
    <row r="28" spans="1:15" ht="13.5">
      <c r="A28" s="26" t="s">
        <v>23</v>
      </c>
      <c r="B28" s="3">
        <v>430256</v>
      </c>
      <c r="C28" s="3">
        <v>880634</v>
      </c>
      <c r="D28" s="3">
        <v>178396</v>
      </c>
      <c r="E28" s="14">
        <f t="shared" si="1"/>
        <v>1489286</v>
      </c>
      <c r="F28" s="18">
        <v>78356</v>
      </c>
      <c r="G28" s="7">
        <v>67167</v>
      </c>
      <c r="H28" s="7">
        <v>43095</v>
      </c>
      <c r="I28" s="27">
        <v>424800</v>
      </c>
      <c r="J28" s="7">
        <v>145200</v>
      </c>
      <c r="K28" s="21"/>
      <c r="L28" s="21"/>
      <c r="M28" s="21">
        <v>114036</v>
      </c>
      <c r="N28" s="7">
        <v>5015</v>
      </c>
      <c r="O28" s="16">
        <f t="shared" si="0"/>
        <v>2366955</v>
      </c>
    </row>
    <row r="29" spans="1:15" ht="13.5">
      <c r="A29" s="26" t="s">
        <v>24</v>
      </c>
      <c r="B29" s="3">
        <v>16773</v>
      </c>
      <c r="C29" s="3">
        <v>68364</v>
      </c>
      <c r="D29" s="3">
        <v>25946</v>
      </c>
      <c r="E29" s="14">
        <f t="shared" si="1"/>
        <v>111083</v>
      </c>
      <c r="F29" s="18"/>
      <c r="G29" s="7">
        <v>9385</v>
      </c>
      <c r="H29" s="7">
        <v>43095</v>
      </c>
      <c r="I29" s="27">
        <v>47200</v>
      </c>
      <c r="J29" s="7"/>
      <c r="K29" s="21"/>
      <c r="L29" s="21"/>
      <c r="M29" s="21"/>
      <c r="N29" s="7">
        <v>176</v>
      </c>
      <c r="O29" s="16">
        <f t="shared" si="0"/>
        <v>210939</v>
      </c>
    </row>
    <row r="30" spans="1:15" ht="13.5">
      <c r="A30" s="26" t="s">
        <v>25</v>
      </c>
      <c r="B30" s="3">
        <v>75806</v>
      </c>
      <c r="C30" s="3">
        <v>366887</v>
      </c>
      <c r="D30" s="3">
        <v>47270</v>
      </c>
      <c r="E30" s="14">
        <f t="shared" si="1"/>
        <v>489963</v>
      </c>
      <c r="F30" s="18">
        <v>53612</v>
      </c>
      <c r="G30" s="7">
        <v>37821</v>
      </c>
      <c r="H30" s="7">
        <v>43095</v>
      </c>
      <c r="I30" s="22"/>
      <c r="J30" s="7"/>
      <c r="K30" s="21">
        <v>20000</v>
      </c>
      <c r="L30" s="21"/>
      <c r="M30" s="21">
        <v>35331</v>
      </c>
      <c r="N30" s="7">
        <v>880</v>
      </c>
      <c r="O30" s="16">
        <f t="shared" si="0"/>
        <v>680702</v>
      </c>
    </row>
    <row r="31" spans="1:15" ht="13.5">
      <c r="A31" s="26" t="s">
        <v>26</v>
      </c>
      <c r="B31" s="3">
        <v>68230</v>
      </c>
      <c r="C31" s="3">
        <v>344352</v>
      </c>
      <c r="D31" s="3">
        <v>43413</v>
      </c>
      <c r="E31" s="14">
        <f t="shared" si="1"/>
        <v>455995</v>
      </c>
      <c r="F31" s="18"/>
      <c r="G31" s="7">
        <v>37821</v>
      </c>
      <c r="H31" s="7">
        <v>43095</v>
      </c>
      <c r="I31" s="22"/>
      <c r="J31" s="7"/>
      <c r="K31" s="21"/>
      <c r="L31" s="21"/>
      <c r="M31" s="21">
        <v>60520</v>
      </c>
      <c r="N31" s="7">
        <v>472</v>
      </c>
      <c r="O31" s="16">
        <f t="shared" si="0"/>
        <v>597903</v>
      </c>
    </row>
    <row r="32" spans="1:15" ht="13.5">
      <c r="A32" s="26" t="s">
        <v>27</v>
      </c>
      <c r="B32" s="3">
        <v>108622</v>
      </c>
      <c r="C32" s="3">
        <v>639586</v>
      </c>
      <c r="D32" s="3">
        <v>56020</v>
      </c>
      <c r="E32" s="14">
        <f t="shared" si="1"/>
        <v>804228</v>
      </c>
      <c r="F32" s="18">
        <v>32992</v>
      </c>
      <c r="G32" s="7">
        <v>37821</v>
      </c>
      <c r="H32" s="7">
        <v>43095</v>
      </c>
      <c r="I32" s="27">
        <v>141600</v>
      </c>
      <c r="J32" s="7">
        <v>48400</v>
      </c>
      <c r="K32" s="21"/>
      <c r="L32" s="21"/>
      <c r="M32" s="21"/>
      <c r="N32" s="7">
        <v>1112</v>
      </c>
      <c r="O32" s="16">
        <f t="shared" si="0"/>
        <v>1109248</v>
      </c>
    </row>
    <row r="33" spans="1:15" ht="13.5">
      <c r="A33" s="26" t="s">
        <v>197</v>
      </c>
      <c r="B33" s="3">
        <v>176236</v>
      </c>
      <c r="C33" s="3">
        <v>480574</v>
      </c>
      <c r="D33" s="3">
        <v>82411</v>
      </c>
      <c r="E33" s="14">
        <f t="shared" si="1"/>
        <v>739221</v>
      </c>
      <c r="F33" s="18">
        <v>41240</v>
      </c>
      <c r="G33" s="7">
        <v>67070</v>
      </c>
      <c r="H33" s="7">
        <v>43095</v>
      </c>
      <c r="I33" s="27">
        <v>94400</v>
      </c>
      <c r="J33" s="7">
        <v>48400</v>
      </c>
      <c r="K33" s="21">
        <v>20000</v>
      </c>
      <c r="L33" s="21"/>
      <c r="M33" s="21">
        <v>84472</v>
      </c>
      <c r="N33" s="7">
        <v>1000</v>
      </c>
      <c r="O33" s="16">
        <f t="shared" si="0"/>
        <v>1138898</v>
      </c>
    </row>
    <row r="34" spans="1:15" ht="13.5">
      <c r="A34" s="26" t="s">
        <v>28</v>
      </c>
      <c r="B34" s="3">
        <v>43146</v>
      </c>
      <c r="C34" s="3">
        <v>220284</v>
      </c>
      <c r="D34" s="3">
        <v>34133</v>
      </c>
      <c r="E34" s="14">
        <f t="shared" si="1"/>
        <v>297563</v>
      </c>
      <c r="F34" s="18"/>
      <c r="G34" s="7">
        <v>18722</v>
      </c>
      <c r="H34" s="7">
        <v>43095</v>
      </c>
      <c r="I34" s="27">
        <v>47200</v>
      </c>
      <c r="J34" s="7"/>
      <c r="K34" s="21"/>
      <c r="L34" s="21"/>
      <c r="M34" s="21"/>
      <c r="N34" s="7">
        <v>180</v>
      </c>
      <c r="O34" s="16">
        <f t="shared" si="0"/>
        <v>406760</v>
      </c>
    </row>
    <row r="35" spans="1:15" ht="13.5">
      <c r="A35" s="26" t="s">
        <v>29</v>
      </c>
      <c r="B35" s="3">
        <v>25182</v>
      </c>
      <c r="C35" s="3">
        <v>376256</v>
      </c>
      <c r="D35" s="3">
        <v>28684</v>
      </c>
      <c r="E35" s="14">
        <f t="shared" si="1"/>
        <v>430122</v>
      </c>
      <c r="F35" s="18"/>
      <c r="G35" s="7">
        <v>18722</v>
      </c>
      <c r="H35" s="7">
        <v>43095</v>
      </c>
      <c r="I35" s="27">
        <v>47200</v>
      </c>
      <c r="J35" s="7"/>
      <c r="K35" s="21"/>
      <c r="L35" s="21"/>
      <c r="M35" s="21"/>
      <c r="N35" s="7">
        <v>266</v>
      </c>
      <c r="O35" s="16">
        <f t="shared" si="0"/>
        <v>539405</v>
      </c>
    </row>
    <row r="36" spans="1:15" ht="13.5">
      <c r="A36" s="26" t="s">
        <v>30</v>
      </c>
      <c r="B36" s="3">
        <v>71644</v>
      </c>
      <c r="C36" s="3">
        <v>209650</v>
      </c>
      <c r="D36" s="3">
        <v>43801</v>
      </c>
      <c r="E36" s="14">
        <f t="shared" si="1"/>
        <v>325095</v>
      </c>
      <c r="F36" s="18"/>
      <c r="G36" s="7">
        <v>19133</v>
      </c>
      <c r="H36" s="7">
        <v>43095</v>
      </c>
      <c r="I36" s="22"/>
      <c r="J36" s="7"/>
      <c r="K36" s="21">
        <v>20000</v>
      </c>
      <c r="L36" s="21"/>
      <c r="M36" s="21">
        <v>82248</v>
      </c>
      <c r="N36" s="7">
        <v>554</v>
      </c>
      <c r="O36" s="16">
        <f t="shared" si="0"/>
        <v>490125</v>
      </c>
    </row>
    <row r="37" spans="1:15" ht="13.5">
      <c r="A37" s="26" t="s">
        <v>31</v>
      </c>
      <c r="B37" s="3">
        <v>157645</v>
      </c>
      <c r="C37" s="3">
        <v>569955</v>
      </c>
      <c r="D37" s="3">
        <v>71114</v>
      </c>
      <c r="E37" s="14">
        <f t="shared" si="1"/>
        <v>798714</v>
      </c>
      <c r="F37" s="18"/>
      <c r="G37" s="7">
        <v>57434</v>
      </c>
      <c r="H37" s="7">
        <v>43095</v>
      </c>
      <c r="I37" s="27">
        <v>283200</v>
      </c>
      <c r="J37" s="7">
        <v>48400</v>
      </c>
      <c r="K37" s="21">
        <v>20000</v>
      </c>
      <c r="L37" s="21">
        <v>178073</v>
      </c>
      <c r="M37" s="21"/>
      <c r="N37" s="7">
        <v>2349</v>
      </c>
      <c r="O37" s="16">
        <f aca="true" t="shared" si="2" ref="O37:O68">(SUM(B37:N37)-E37)</f>
        <v>1431265</v>
      </c>
    </row>
    <row r="38" spans="1:15" ht="13.5">
      <c r="A38" s="26" t="s">
        <v>32</v>
      </c>
      <c r="B38" s="3">
        <v>90259</v>
      </c>
      <c r="C38" s="3">
        <v>256240</v>
      </c>
      <c r="D38" s="3">
        <v>48137</v>
      </c>
      <c r="E38" s="14">
        <f t="shared" si="1"/>
        <v>394636</v>
      </c>
      <c r="F38" s="18"/>
      <c r="G38" s="7">
        <v>37821</v>
      </c>
      <c r="H38" s="7">
        <v>43095</v>
      </c>
      <c r="I38" s="27">
        <v>47200</v>
      </c>
      <c r="J38" s="7"/>
      <c r="K38" s="21">
        <v>20000</v>
      </c>
      <c r="L38" s="21"/>
      <c r="M38" s="21">
        <v>86407</v>
      </c>
      <c r="N38" s="7">
        <v>781</v>
      </c>
      <c r="O38" s="16">
        <f t="shared" si="2"/>
        <v>629940</v>
      </c>
    </row>
    <row r="39" spans="1:15" ht="13.5">
      <c r="A39" s="26" t="s">
        <v>33</v>
      </c>
      <c r="B39" s="3">
        <v>23253</v>
      </c>
      <c r="C39" s="3">
        <v>139007</v>
      </c>
      <c r="D39" s="3">
        <v>27387</v>
      </c>
      <c r="E39" s="14">
        <f t="shared" si="1"/>
        <v>189647</v>
      </c>
      <c r="F39" s="18"/>
      <c r="G39" s="7">
        <v>18722</v>
      </c>
      <c r="H39" s="7">
        <v>43095</v>
      </c>
      <c r="I39" s="27">
        <v>47200</v>
      </c>
      <c r="J39" s="7"/>
      <c r="K39" s="21"/>
      <c r="L39" s="21"/>
      <c r="M39" s="21"/>
      <c r="N39" s="7">
        <v>232</v>
      </c>
      <c r="O39" s="16">
        <f t="shared" si="2"/>
        <v>298896</v>
      </c>
    </row>
    <row r="40" spans="1:15" ht="13.5">
      <c r="A40" s="26" t="s">
        <v>34</v>
      </c>
      <c r="B40" s="3">
        <v>318843</v>
      </c>
      <c r="C40" s="3">
        <v>1019133</v>
      </c>
      <c r="D40" s="3">
        <v>123626</v>
      </c>
      <c r="E40" s="14">
        <f t="shared" si="1"/>
        <v>1461602</v>
      </c>
      <c r="F40" s="18">
        <v>214448</v>
      </c>
      <c r="G40" s="7">
        <v>62258</v>
      </c>
      <c r="H40" s="7">
        <v>43095</v>
      </c>
      <c r="I40" s="27">
        <v>283200</v>
      </c>
      <c r="J40" s="7"/>
      <c r="K40" s="21">
        <v>20000</v>
      </c>
      <c r="L40" s="21">
        <v>248994</v>
      </c>
      <c r="M40" s="21"/>
      <c r="N40" s="7">
        <v>4410</v>
      </c>
      <c r="O40" s="16">
        <f t="shared" si="2"/>
        <v>2338007</v>
      </c>
    </row>
    <row r="41" spans="1:15" ht="13.5">
      <c r="A41" s="26" t="s">
        <v>35</v>
      </c>
      <c r="B41" s="3">
        <v>186878</v>
      </c>
      <c r="C41" s="3">
        <v>1106739</v>
      </c>
      <c r="D41" s="3">
        <v>83703</v>
      </c>
      <c r="E41" s="14">
        <f t="shared" si="1"/>
        <v>1377320</v>
      </c>
      <c r="F41" s="18">
        <v>86604</v>
      </c>
      <c r="G41" s="7">
        <v>57434</v>
      </c>
      <c r="H41" s="7">
        <v>43095</v>
      </c>
      <c r="I41" s="27">
        <v>94400</v>
      </c>
      <c r="J41" s="7">
        <v>96800</v>
      </c>
      <c r="K41" s="21">
        <v>20000</v>
      </c>
      <c r="L41" s="21"/>
      <c r="M41" s="21">
        <v>98222</v>
      </c>
      <c r="N41" s="7">
        <v>876</v>
      </c>
      <c r="O41" s="16">
        <f t="shared" si="2"/>
        <v>1874751</v>
      </c>
    </row>
    <row r="42" spans="1:15" ht="13.5">
      <c r="A42" s="26" t="s">
        <v>36</v>
      </c>
      <c r="B42" s="3">
        <v>116718</v>
      </c>
      <c r="C42" s="3">
        <v>326122</v>
      </c>
      <c r="D42" s="3">
        <v>56864</v>
      </c>
      <c r="E42" s="14">
        <f t="shared" si="1"/>
        <v>499704</v>
      </c>
      <c r="F42" s="18"/>
      <c r="G42" s="7">
        <v>37901</v>
      </c>
      <c r="H42" s="7">
        <v>43095</v>
      </c>
      <c r="I42" s="27">
        <v>330400</v>
      </c>
      <c r="J42" s="7"/>
      <c r="K42" s="21">
        <v>20000</v>
      </c>
      <c r="L42" s="21"/>
      <c r="M42" s="21">
        <v>50080</v>
      </c>
      <c r="N42" s="7">
        <v>1511</v>
      </c>
      <c r="O42" s="16">
        <f t="shared" si="2"/>
        <v>982691</v>
      </c>
    </row>
    <row r="43" spans="1:15" ht="13.5">
      <c r="A43" s="26" t="s">
        <v>37</v>
      </c>
      <c r="B43" s="3">
        <v>66355</v>
      </c>
      <c r="C43" s="3">
        <v>449684</v>
      </c>
      <c r="D43" s="3">
        <v>40785</v>
      </c>
      <c r="E43" s="14">
        <f t="shared" si="1"/>
        <v>556824</v>
      </c>
      <c r="F43" s="18">
        <v>309300</v>
      </c>
      <c r="G43" s="7">
        <v>19133</v>
      </c>
      <c r="H43" s="7">
        <v>43095</v>
      </c>
      <c r="I43" s="27">
        <v>47200</v>
      </c>
      <c r="J43" s="7">
        <v>48400</v>
      </c>
      <c r="K43" s="21">
        <v>20000</v>
      </c>
      <c r="L43" s="21"/>
      <c r="M43" s="21">
        <v>43793</v>
      </c>
      <c r="N43" s="7">
        <v>631</v>
      </c>
      <c r="O43" s="16">
        <f t="shared" si="2"/>
        <v>1088376</v>
      </c>
    </row>
    <row r="44" spans="1:15" ht="13.5">
      <c r="A44" s="26" t="s">
        <v>38</v>
      </c>
      <c r="B44" s="3">
        <v>15000</v>
      </c>
      <c r="C44" s="3">
        <v>35448</v>
      </c>
      <c r="D44" s="3">
        <v>24524</v>
      </c>
      <c r="E44" s="14">
        <f t="shared" si="1"/>
        <v>74972</v>
      </c>
      <c r="F44" s="18"/>
      <c r="G44" s="7">
        <v>9385</v>
      </c>
      <c r="H44" s="7">
        <v>43095</v>
      </c>
      <c r="I44" s="22"/>
      <c r="J44" s="7"/>
      <c r="K44" s="21">
        <v>20000</v>
      </c>
      <c r="L44" s="21"/>
      <c r="M44" s="21"/>
      <c r="N44" s="7">
        <v>30</v>
      </c>
      <c r="O44" s="16">
        <f t="shared" si="2"/>
        <v>147482</v>
      </c>
    </row>
    <row r="45" spans="1:15" ht="13.5">
      <c r="A45" s="26" t="s">
        <v>39</v>
      </c>
      <c r="B45" s="3">
        <v>110884</v>
      </c>
      <c r="C45" s="3">
        <v>289156</v>
      </c>
      <c r="D45" s="3">
        <v>56933</v>
      </c>
      <c r="E45" s="14">
        <f t="shared" si="1"/>
        <v>456973</v>
      </c>
      <c r="F45" s="18">
        <v>177332</v>
      </c>
      <c r="G45" s="7">
        <v>37821</v>
      </c>
      <c r="H45" s="7">
        <v>43095</v>
      </c>
      <c r="I45" s="27">
        <v>47200</v>
      </c>
      <c r="J45" s="7"/>
      <c r="K45" s="21"/>
      <c r="L45" s="21"/>
      <c r="M45" s="21">
        <v>72448</v>
      </c>
      <c r="N45" s="7">
        <v>1520</v>
      </c>
      <c r="O45" s="16">
        <f t="shared" si="2"/>
        <v>836389</v>
      </c>
    </row>
    <row r="46" spans="1:15" ht="13.5">
      <c r="A46" s="26" t="s">
        <v>40</v>
      </c>
      <c r="B46" s="3">
        <v>141756</v>
      </c>
      <c r="C46" s="3">
        <v>1448563</v>
      </c>
      <c r="D46" s="3">
        <v>64554</v>
      </c>
      <c r="E46" s="14">
        <f t="shared" si="1"/>
        <v>1654873</v>
      </c>
      <c r="F46" s="18">
        <v>24744</v>
      </c>
      <c r="G46" s="7">
        <v>57434</v>
      </c>
      <c r="H46" s="7">
        <v>43095</v>
      </c>
      <c r="I46" s="27">
        <v>141600</v>
      </c>
      <c r="J46" s="7">
        <v>96800</v>
      </c>
      <c r="K46" s="21"/>
      <c r="L46" s="21">
        <v>179195</v>
      </c>
      <c r="M46" s="21"/>
      <c r="N46" s="7">
        <v>1511</v>
      </c>
      <c r="O46" s="16">
        <f t="shared" si="2"/>
        <v>2199252</v>
      </c>
    </row>
    <row r="47" spans="1:15" ht="13.5">
      <c r="A47" s="26" t="s">
        <v>41</v>
      </c>
      <c r="B47" s="3">
        <v>45644</v>
      </c>
      <c r="C47" s="3">
        <v>148882</v>
      </c>
      <c r="D47" s="3">
        <v>36178</v>
      </c>
      <c r="E47" s="14">
        <f t="shared" si="1"/>
        <v>230704</v>
      </c>
      <c r="F47" s="18"/>
      <c r="G47" s="7">
        <v>18722</v>
      </c>
      <c r="H47" s="7">
        <v>43095</v>
      </c>
      <c r="I47" s="27">
        <v>47200</v>
      </c>
      <c r="J47" s="7"/>
      <c r="K47" s="21">
        <v>20000</v>
      </c>
      <c r="L47" s="21"/>
      <c r="M47" s="21"/>
      <c r="N47" s="7">
        <v>666</v>
      </c>
      <c r="O47" s="16">
        <f t="shared" si="2"/>
        <v>360387</v>
      </c>
    </row>
    <row r="48" spans="1:15" ht="13.5">
      <c r="A48" s="26" t="s">
        <v>42</v>
      </c>
      <c r="B48" s="3">
        <v>36433</v>
      </c>
      <c r="C48" s="3">
        <v>187368</v>
      </c>
      <c r="D48" s="3">
        <v>31036</v>
      </c>
      <c r="E48" s="14">
        <f t="shared" si="1"/>
        <v>254837</v>
      </c>
      <c r="F48" s="18"/>
      <c r="G48" s="7">
        <v>18722</v>
      </c>
      <c r="H48" s="7">
        <v>43095</v>
      </c>
      <c r="I48" s="27">
        <v>47200</v>
      </c>
      <c r="J48" s="7">
        <v>48400</v>
      </c>
      <c r="K48" s="21">
        <v>20000</v>
      </c>
      <c r="L48" s="21"/>
      <c r="M48" s="21"/>
      <c r="N48" s="7">
        <v>545</v>
      </c>
      <c r="O48" s="16">
        <f t="shared" si="2"/>
        <v>432799</v>
      </c>
    </row>
    <row r="49" spans="1:15" ht="13.5">
      <c r="A49" s="26" t="s">
        <v>43</v>
      </c>
      <c r="B49" s="3">
        <v>67451</v>
      </c>
      <c r="C49" s="3">
        <v>363090</v>
      </c>
      <c r="D49" s="3">
        <v>42781</v>
      </c>
      <c r="E49" s="14">
        <f t="shared" si="1"/>
        <v>473322</v>
      </c>
      <c r="F49" s="18">
        <v>111348</v>
      </c>
      <c r="G49" s="7">
        <v>19133</v>
      </c>
      <c r="H49" s="7">
        <v>43095</v>
      </c>
      <c r="I49" s="27">
        <v>47200</v>
      </c>
      <c r="J49" s="7">
        <v>48400</v>
      </c>
      <c r="K49" s="21"/>
      <c r="L49" s="21"/>
      <c r="M49" s="21"/>
      <c r="N49" s="7">
        <v>313</v>
      </c>
      <c r="O49" s="16">
        <f t="shared" si="2"/>
        <v>742811</v>
      </c>
    </row>
    <row r="50" spans="1:15" ht="13.5">
      <c r="A50" s="26" t="s">
        <v>44</v>
      </c>
      <c r="B50" s="3">
        <v>401271</v>
      </c>
      <c r="C50" s="3">
        <v>1725310</v>
      </c>
      <c r="D50" s="3">
        <v>159089</v>
      </c>
      <c r="E50" s="14">
        <f t="shared" si="1"/>
        <v>2285670</v>
      </c>
      <c r="F50" s="18">
        <v>263936</v>
      </c>
      <c r="G50" s="7">
        <v>67167</v>
      </c>
      <c r="H50" s="7">
        <v>43095</v>
      </c>
      <c r="I50" s="27">
        <v>236000</v>
      </c>
      <c r="J50" s="7">
        <v>48400</v>
      </c>
      <c r="K50" s="21"/>
      <c r="L50" s="21"/>
      <c r="M50" s="21"/>
      <c r="N50" s="7">
        <v>1769</v>
      </c>
      <c r="O50" s="16">
        <f t="shared" si="2"/>
        <v>2946037</v>
      </c>
    </row>
    <row r="51" spans="1:15" ht="13.5">
      <c r="A51" s="26" t="s">
        <v>45</v>
      </c>
      <c r="B51" s="3">
        <v>22748</v>
      </c>
      <c r="C51" s="3">
        <v>98748</v>
      </c>
      <c r="D51" s="3">
        <v>27416</v>
      </c>
      <c r="E51" s="14">
        <f t="shared" si="1"/>
        <v>148912</v>
      </c>
      <c r="F51" s="18"/>
      <c r="G51" s="7">
        <v>18722</v>
      </c>
      <c r="H51" s="7">
        <v>43095</v>
      </c>
      <c r="I51" s="22"/>
      <c r="J51" s="7"/>
      <c r="K51" s="21"/>
      <c r="L51" s="21"/>
      <c r="M51" s="21"/>
      <c r="N51" s="7">
        <v>176</v>
      </c>
      <c r="O51" s="16">
        <f t="shared" si="2"/>
        <v>210905</v>
      </c>
    </row>
    <row r="52" spans="1:15" ht="13.5">
      <c r="A52" s="26" t="s">
        <v>46</v>
      </c>
      <c r="B52" s="3">
        <v>36314</v>
      </c>
      <c r="C52" s="3">
        <v>120018</v>
      </c>
      <c r="D52" s="3">
        <v>31224</v>
      </c>
      <c r="E52" s="14">
        <f t="shared" si="1"/>
        <v>187556</v>
      </c>
      <c r="F52" s="18"/>
      <c r="G52" s="7">
        <v>18722</v>
      </c>
      <c r="H52" s="7">
        <v>43095</v>
      </c>
      <c r="I52" s="22"/>
      <c r="J52" s="7"/>
      <c r="K52" s="21"/>
      <c r="L52" s="21"/>
      <c r="M52" s="21"/>
      <c r="N52" s="7">
        <v>283</v>
      </c>
      <c r="O52" s="16">
        <f t="shared" si="2"/>
        <v>249656</v>
      </c>
    </row>
    <row r="53" spans="1:15" ht="13.5">
      <c r="A53" s="26" t="s">
        <v>47</v>
      </c>
      <c r="B53" s="3">
        <v>18120</v>
      </c>
      <c r="C53" s="3">
        <v>308398</v>
      </c>
      <c r="D53" s="3">
        <v>25881</v>
      </c>
      <c r="E53" s="14">
        <f t="shared" si="1"/>
        <v>352399</v>
      </c>
      <c r="F53" s="18"/>
      <c r="G53" s="7">
        <v>9385</v>
      </c>
      <c r="H53" s="7">
        <v>43095</v>
      </c>
      <c r="I53" s="22"/>
      <c r="J53" s="7"/>
      <c r="K53" s="21"/>
      <c r="L53" s="21"/>
      <c r="M53" s="21"/>
      <c r="N53" s="7"/>
      <c r="O53" s="16">
        <f t="shared" si="2"/>
        <v>404879</v>
      </c>
    </row>
    <row r="54" spans="1:15" ht="13.5">
      <c r="A54" s="26" t="s">
        <v>48</v>
      </c>
      <c r="B54" s="3">
        <v>66768</v>
      </c>
      <c r="C54" s="3">
        <v>397018</v>
      </c>
      <c r="D54" s="3">
        <v>42261</v>
      </c>
      <c r="E54" s="14">
        <f t="shared" si="1"/>
        <v>506047</v>
      </c>
      <c r="F54" s="18"/>
      <c r="G54" s="7">
        <v>37821</v>
      </c>
      <c r="H54" s="7">
        <v>43095</v>
      </c>
      <c r="I54" s="22"/>
      <c r="J54" s="7"/>
      <c r="K54" s="21">
        <v>20000</v>
      </c>
      <c r="L54" s="21">
        <v>155561</v>
      </c>
      <c r="M54" s="21"/>
      <c r="N54" s="7">
        <v>966</v>
      </c>
      <c r="O54" s="16">
        <f t="shared" si="2"/>
        <v>763490</v>
      </c>
    </row>
    <row r="55" spans="1:15" ht="13.5">
      <c r="A55" s="26" t="s">
        <v>49</v>
      </c>
      <c r="B55" s="3">
        <v>82901</v>
      </c>
      <c r="C55" s="3">
        <v>362331</v>
      </c>
      <c r="D55" s="3">
        <v>49587</v>
      </c>
      <c r="E55" s="14">
        <f t="shared" si="1"/>
        <v>494819</v>
      </c>
      <c r="F55" s="18">
        <v>57736</v>
      </c>
      <c r="G55" s="7">
        <v>37821</v>
      </c>
      <c r="H55" s="7">
        <v>43095</v>
      </c>
      <c r="I55" s="22"/>
      <c r="J55" s="7"/>
      <c r="K55" s="21"/>
      <c r="L55" s="21"/>
      <c r="M55" s="21"/>
      <c r="N55" s="7">
        <v>464</v>
      </c>
      <c r="O55" s="16">
        <f t="shared" si="2"/>
        <v>633935</v>
      </c>
    </row>
    <row r="56" spans="1:15" ht="13.5">
      <c r="A56" s="26" t="s">
        <v>50</v>
      </c>
      <c r="B56" s="3">
        <v>38567</v>
      </c>
      <c r="C56" s="3">
        <v>32410</v>
      </c>
      <c r="D56" s="3">
        <v>32436</v>
      </c>
      <c r="E56" s="14">
        <f t="shared" si="1"/>
        <v>103413</v>
      </c>
      <c r="F56" s="18"/>
      <c r="G56" s="7">
        <v>18722</v>
      </c>
      <c r="H56" s="7">
        <v>43095</v>
      </c>
      <c r="I56" s="27">
        <v>94400</v>
      </c>
      <c r="J56" s="7">
        <v>96800</v>
      </c>
      <c r="K56" s="21">
        <v>20000</v>
      </c>
      <c r="L56" s="21"/>
      <c r="M56" s="21"/>
      <c r="N56" s="7">
        <v>657</v>
      </c>
      <c r="O56" s="16">
        <f t="shared" si="2"/>
        <v>377087</v>
      </c>
    </row>
    <row r="57" spans="1:15" ht="13.5">
      <c r="A57" s="26" t="s">
        <v>51</v>
      </c>
      <c r="B57" s="3">
        <v>33582</v>
      </c>
      <c r="C57" s="3">
        <v>48108</v>
      </c>
      <c r="D57" s="3">
        <v>31098</v>
      </c>
      <c r="E57" s="14">
        <f t="shared" si="1"/>
        <v>112788</v>
      </c>
      <c r="F57" s="18"/>
      <c r="G57" s="7">
        <v>18722</v>
      </c>
      <c r="H57" s="7">
        <v>43095</v>
      </c>
      <c r="I57" s="22"/>
      <c r="J57" s="7"/>
      <c r="K57" s="21"/>
      <c r="L57" s="21"/>
      <c r="M57" s="21"/>
      <c r="N57" s="7">
        <v>309</v>
      </c>
      <c r="O57" s="16">
        <f t="shared" si="2"/>
        <v>174914</v>
      </c>
    </row>
    <row r="58" spans="1:15" ht="13.5">
      <c r="A58" s="26" t="s">
        <v>52</v>
      </c>
      <c r="B58" s="3">
        <v>94078</v>
      </c>
      <c r="C58" s="3">
        <v>392462</v>
      </c>
      <c r="D58" s="3">
        <v>50280</v>
      </c>
      <c r="E58" s="14">
        <f t="shared" si="1"/>
        <v>536820</v>
      </c>
      <c r="F58" s="18"/>
      <c r="G58" s="7">
        <v>37821</v>
      </c>
      <c r="H58" s="7">
        <v>43095</v>
      </c>
      <c r="I58" s="22"/>
      <c r="J58" s="7"/>
      <c r="K58" s="21"/>
      <c r="L58" s="21"/>
      <c r="M58" s="21"/>
      <c r="N58" s="7">
        <v>657</v>
      </c>
      <c r="O58" s="16">
        <f t="shared" si="2"/>
        <v>618393</v>
      </c>
    </row>
    <row r="59" spans="1:15" ht="13.5">
      <c r="A59" s="26" t="s">
        <v>53</v>
      </c>
      <c r="B59" s="3">
        <v>82787</v>
      </c>
      <c r="C59" s="3">
        <v>294979</v>
      </c>
      <c r="D59" s="3">
        <v>47543</v>
      </c>
      <c r="E59" s="14">
        <f t="shared" si="1"/>
        <v>425309</v>
      </c>
      <c r="F59" s="18"/>
      <c r="G59" s="7">
        <v>37822</v>
      </c>
      <c r="H59" s="7">
        <v>43095</v>
      </c>
      <c r="I59" s="27">
        <v>47200</v>
      </c>
      <c r="J59" s="7">
        <v>48400</v>
      </c>
      <c r="K59" s="21">
        <v>20000</v>
      </c>
      <c r="L59" s="21"/>
      <c r="M59" s="21"/>
      <c r="N59" s="7">
        <v>485</v>
      </c>
      <c r="O59" s="16">
        <f t="shared" si="2"/>
        <v>622311</v>
      </c>
    </row>
    <row r="60" spans="1:15" ht="13.5">
      <c r="A60" s="26" t="s">
        <v>54</v>
      </c>
      <c r="B60" s="3">
        <v>26099</v>
      </c>
      <c r="C60" s="3">
        <v>78239</v>
      </c>
      <c r="D60" s="3">
        <v>28279</v>
      </c>
      <c r="E60" s="14">
        <f t="shared" si="1"/>
        <v>132617</v>
      </c>
      <c r="F60" s="18"/>
      <c r="G60" s="7">
        <v>18722</v>
      </c>
      <c r="H60" s="7">
        <v>43095</v>
      </c>
      <c r="I60" s="22"/>
      <c r="J60" s="7"/>
      <c r="K60" s="21"/>
      <c r="L60" s="21"/>
      <c r="M60" s="21"/>
      <c r="N60" s="7">
        <v>172</v>
      </c>
      <c r="O60" s="16">
        <f t="shared" si="2"/>
        <v>194606</v>
      </c>
    </row>
    <row r="61" spans="1:15" ht="13.5">
      <c r="A61" s="26" t="s">
        <v>55</v>
      </c>
      <c r="B61" s="3">
        <v>1390925</v>
      </c>
      <c r="C61" s="3">
        <v>4145442</v>
      </c>
      <c r="D61" s="3">
        <v>523911</v>
      </c>
      <c r="E61" s="14">
        <f t="shared" si="1"/>
        <v>6060278</v>
      </c>
      <c r="F61" s="18">
        <v>164960</v>
      </c>
      <c r="G61" s="7">
        <v>87489</v>
      </c>
      <c r="H61" s="7">
        <v>43095</v>
      </c>
      <c r="I61" s="27">
        <v>1227200</v>
      </c>
      <c r="J61" s="7">
        <v>290400</v>
      </c>
      <c r="K61" s="21">
        <v>20000</v>
      </c>
      <c r="L61" s="21">
        <v>846985</v>
      </c>
      <c r="M61" s="21"/>
      <c r="N61" s="7">
        <v>16711</v>
      </c>
      <c r="O61" s="16">
        <f t="shared" si="2"/>
        <v>8757118</v>
      </c>
    </row>
    <row r="62" spans="1:15" ht="13.5">
      <c r="A62" s="26" t="s">
        <v>56</v>
      </c>
      <c r="B62" s="3">
        <v>82405</v>
      </c>
      <c r="C62" s="3">
        <v>184330</v>
      </c>
      <c r="D62" s="3">
        <v>47272</v>
      </c>
      <c r="E62" s="14">
        <f t="shared" si="1"/>
        <v>314007</v>
      </c>
      <c r="F62" s="18"/>
      <c r="G62" s="7">
        <v>37821</v>
      </c>
      <c r="H62" s="7">
        <v>43095</v>
      </c>
      <c r="I62" s="22"/>
      <c r="J62" s="7"/>
      <c r="K62" s="21"/>
      <c r="L62" s="21">
        <v>245813</v>
      </c>
      <c r="M62" s="21"/>
      <c r="N62" s="7">
        <v>842</v>
      </c>
      <c r="O62" s="16">
        <f t="shared" si="2"/>
        <v>641578</v>
      </c>
    </row>
    <row r="63" spans="1:15" ht="13.5">
      <c r="A63" s="26" t="s">
        <v>57</v>
      </c>
      <c r="B63" s="3">
        <v>225731</v>
      </c>
      <c r="C63" s="3">
        <v>131158</v>
      </c>
      <c r="D63" s="3">
        <v>88459</v>
      </c>
      <c r="E63" s="14">
        <f t="shared" si="1"/>
        <v>445348</v>
      </c>
      <c r="F63" s="18"/>
      <c r="G63" s="7">
        <v>57434</v>
      </c>
      <c r="H63" s="7">
        <v>43095</v>
      </c>
      <c r="I63" s="27">
        <v>188800</v>
      </c>
      <c r="J63" s="7"/>
      <c r="K63" s="21">
        <v>20000</v>
      </c>
      <c r="L63" s="21"/>
      <c r="M63" s="21">
        <v>58247</v>
      </c>
      <c r="N63" s="7">
        <v>2233</v>
      </c>
      <c r="O63" s="16">
        <f t="shared" si="2"/>
        <v>815157</v>
      </c>
    </row>
    <row r="64" spans="1:15" ht="13.5">
      <c r="A64" s="26" t="s">
        <v>58</v>
      </c>
      <c r="B64" s="3">
        <v>88218</v>
      </c>
      <c r="C64" s="3">
        <v>141794</v>
      </c>
      <c r="D64" s="3">
        <v>58515</v>
      </c>
      <c r="E64" s="14">
        <f t="shared" si="1"/>
        <v>288527</v>
      </c>
      <c r="F64" s="18"/>
      <c r="G64" s="7">
        <v>37821</v>
      </c>
      <c r="H64" s="7">
        <v>43095</v>
      </c>
      <c r="I64" s="22"/>
      <c r="J64" s="7"/>
      <c r="K64" s="21"/>
      <c r="L64" s="21"/>
      <c r="M64" s="21"/>
      <c r="N64" s="7">
        <v>107</v>
      </c>
      <c r="O64" s="16">
        <f t="shared" si="2"/>
        <v>369550</v>
      </c>
    </row>
    <row r="65" spans="1:15" ht="13.5">
      <c r="A65" s="26" t="s">
        <v>59</v>
      </c>
      <c r="B65" s="3">
        <v>30361</v>
      </c>
      <c r="C65" s="3">
        <v>180786</v>
      </c>
      <c r="D65" s="3">
        <v>30682</v>
      </c>
      <c r="E65" s="14">
        <f t="shared" si="1"/>
        <v>241829</v>
      </c>
      <c r="F65" s="18"/>
      <c r="G65" s="7">
        <v>18722</v>
      </c>
      <c r="H65" s="7">
        <v>43095</v>
      </c>
      <c r="I65" s="22"/>
      <c r="J65" s="7"/>
      <c r="K65" s="21"/>
      <c r="L65" s="21"/>
      <c r="M65" s="21"/>
      <c r="N65" s="7">
        <v>416</v>
      </c>
      <c r="O65" s="16">
        <f t="shared" si="2"/>
        <v>304062</v>
      </c>
    </row>
    <row r="66" spans="1:15" ht="13.5">
      <c r="A66" s="26" t="s">
        <v>60</v>
      </c>
      <c r="B66" s="3">
        <v>216376</v>
      </c>
      <c r="C66" s="3">
        <v>738844</v>
      </c>
      <c r="D66" s="3">
        <v>97501</v>
      </c>
      <c r="E66" s="14">
        <f t="shared" si="1"/>
        <v>1052721</v>
      </c>
      <c r="F66" s="18">
        <v>259812</v>
      </c>
      <c r="G66" s="7">
        <v>57434</v>
      </c>
      <c r="H66" s="7">
        <v>43095</v>
      </c>
      <c r="I66" s="27">
        <v>188800</v>
      </c>
      <c r="J66" s="7">
        <v>48400</v>
      </c>
      <c r="K66" s="21">
        <v>20000</v>
      </c>
      <c r="L66" s="21">
        <v>264692</v>
      </c>
      <c r="M66" s="21"/>
      <c r="N66" s="7">
        <v>2529</v>
      </c>
      <c r="O66" s="16">
        <f t="shared" si="2"/>
        <v>1937483</v>
      </c>
    </row>
    <row r="67" spans="1:15" ht="13.5">
      <c r="A67" s="26" t="s">
        <v>61</v>
      </c>
      <c r="B67" s="3">
        <v>21415</v>
      </c>
      <c r="C67" s="3">
        <v>201042</v>
      </c>
      <c r="D67" s="3">
        <v>27044</v>
      </c>
      <c r="E67" s="14">
        <f t="shared" si="1"/>
        <v>249501</v>
      </c>
      <c r="F67" s="18"/>
      <c r="G67" s="7">
        <v>18722</v>
      </c>
      <c r="H67" s="7">
        <v>43095</v>
      </c>
      <c r="I67" s="22"/>
      <c r="J67" s="7"/>
      <c r="K67" s="21"/>
      <c r="L67" s="21"/>
      <c r="M67" s="21">
        <v>42623</v>
      </c>
      <c r="N67" s="7">
        <v>120</v>
      </c>
      <c r="O67" s="16">
        <f t="shared" si="2"/>
        <v>354061</v>
      </c>
    </row>
    <row r="68" spans="1:15" ht="13.5">
      <c r="A68" s="26" t="s">
        <v>62</v>
      </c>
      <c r="B68" s="3">
        <v>15000</v>
      </c>
      <c r="C68" s="3">
        <v>103812</v>
      </c>
      <c r="D68" s="3">
        <v>23864</v>
      </c>
      <c r="E68" s="14">
        <f t="shared" si="1"/>
        <v>142676</v>
      </c>
      <c r="F68" s="18"/>
      <c r="G68" s="7">
        <v>18722</v>
      </c>
      <c r="H68" s="7">
        <v>43095</v>
      </c>
      <c r="I68" s="22"/>
      <c r="J68" s="7"/>
      <c r="K68" s="21">
        <v>20000</v>
      </c>
      <c r="L68" s="21"/>
      <c r="M68" s="21"/>
      <c r="N68" s="7">
        <v>193</v>
      </c>
      <c r="O68" s="16">
        <f t="shared" si="2"/>
        <v>224686</v>
      </c>
    </row>
    <row r="69" spans="1:15" ht="13.5">
      <c r="A69" s="26" t="s">
        <v>63</v>
      </c>
      <c r="B69" s="3">
        <v>55971</v>
      </c>
      <c r="C69" s="3">
        <v>327642</v>
      </c>
      <c r="D69" s="3">
        <v>38401</v>
      </c>
      <c r="E69" s="14">
        <f t="shared" si="1"/>
        <v>422014</v>
      </c>
      <c r="F69" s="18"/>
      <c r="G69" s="7">
        <v>19133</v>
      </c>
      <c r="H69" s="7">
        <v>43095</v>
      </c>
      <c r="I69" s="27">
        <v>47200</v>
      </c>
      <c r="J69" s="7">
        <v>48400</v>
      </c>
      <c r="K69" s="21"/>
      <c r="L69" s="21"/>
      <c r="M69" s="21"/>
      <c r="N69" s="7">
        <v>726</v>
      </c>
      <c r="O69" s="16">
        <f aca="true" t="shared" si="3" ref="O69:O100">(SUM(B69:N69)-E69)</f>
        <v>580568</v>
      </c>
    </row>
    <row r="70" spans="1:15" ht="13.5">
      <c r="A70" s="26" t="s">
        <v>64</v>
      </c>
      <c r="B70" s="3">
        <v>91602</v>
      </c>
      <c r="C70" s="3">
        <v>201548</v>
      </c>
      <c r="D70" s="3">
        <v>50866</v>
      </c>
      <c r="E70" s="14">
        <f aca="true" t="shared" si="4" ref="E70:E134">SUM(B70:D70)</f>
        <v>344016</v>
      </c>
      <c r="F70" s="18"/>
      <c r="G70" s="7">
        <v>37821</v>
      </c>
      <c r="H70" s="7">
        <v>43095</v>
      </c>
      <c r="I70" s="27">
        <v>141600</v>
      </c>
      <c r="J70" s="7"/>
      <c r="K70" s="21">
        <v>20000</v>
      </c>
      <c r="L70" s="21"/>
      <c r="M70" s="21">
        <v>64096</v>
      </c>
      <c r="N70" s="7">
        <v>618</v>
      </c>
      <c r="O70" s="16">
        <f t="shared" si="3"/>
        <v>651246</v>
      </c>
    </row>
    <row r="71" spans="1:15" ht="13.5">
      <c r="A71" s="26" t="s">
        <v>65</v>
      </c>
      <c r="B71" s="3">
        <v>81956</v>
      </c>
      <c r="C71" s="3">
        <v>565650</v>
      </c>
      <c r="D71" s="3">
        <v>47101</v>
      </c>
      <c r="E71" s="14">
        <f t="shared" si="4"/>
        <v>694707</v>
      </c>
      <c r="F71" s="18"/>
      <c r="G71" s="7">
        <v>23543</v>
      </c>
      <c r="H71" s="7">
        <v>43095</v>
      </c>
      <c r="I71" s="22"/>
      <c r="J71" s="7"/>
      <c r="K71" s="21"/>
      <c r="L71" s="21"/>
      <c r="M71" s="21"/>
      <c r="N71" s="7">
        <v>545</v>
      </c>
      <c r="O71" s="16">
        <f t="shared" si="3"/>
        <v>761890</v>
      </c>
    </row>
    <row r="72" spans="1:15" ht="13.5">
      <c r="A72" s="26" t="s">
        <v>66</v>
      </c>
      <c r="B72" s="3">
        <v>133575</v>
      </c>
      <c r="C72" s="3">
        <v>324604</v>
      </c>
      <c r="D72" s="3">
        <v>64416</v>
      </c>
      <c r="E72" s="14">
        <f t="shared" si="4"/>
        <v>522595</v>
      </c>
      <c r="F72" s="18"/>
      <c r="G72" s="7">
        <v>37901</v>
      </c>
      <c r="H72" s="7">
        <v>43095</v>
      </c>
      <c r="I72" s="22"/>
      <c r="J72" s="7"/>
      <c r="K72" s="21">
        <v>20000</v>
      </c>
      <c r="L72" s="21">
        <v>387297</v>
      </c>
      <c r="M72" s="21"/>
      <c r="N72" s="7">
        <v>1876</v>
      </c>
      <c r="O72" s="16">
        <f t="shared" si="3"/>
        <v>1012764</v>
      </c>
    </row>
    <row r="73" spans="1:15" ht="13.5">
      <c r="A73" s="26" t="s">
        <v>67</v>
      </c>
      <c r="B73" s="3">
        <v>149476</v>
      </c>
      <c r="C73" s="3">
        <v>821888</v>
      </c>
      <c r="D73" s="3">
        <v>71053</v>
      </c>
      <c r="E73" s="14">
        <f t="shared" si="4"/>
        <v>1042417</v>
      </c>
      <c r="F73" s="18">
        <v>74232</v>
      </c>
      <c r="G73" s="7">
        <v>57434</v>
      </c>
      <c r="H73" s="7">
        <v>43095</v>
      </c>
      <c r="I73" s="27">
        <v>47200</v>
      </c>
      <c r="J73" s="7"/>
      <c r="K73" s="21">
        <v>20000</v>
      </c>
      <c r="L73" s="21"/>
      <c r="M73" s="21"/>
      <c r="N73" s="7">
        <v>1765</v>
      </c>
      <c r="O73" s="16">
        <f t="shared" si="3"/>
        <v>1286143</v>
      </c>
    </row>
    <row r="74" spans="1:15" ht="13.5">
      <c r="A74" s="26" t="s">
        <v>68</v>
      </c>
      <c r="B74" s="3">
        <v>151848</v>
      </c>
      <c r="C74" s="3">
        <v>555269</v>
      </c>
      <c r="D74" s="3">
        <v>70386</v>
      </c>
      <c r="E74" s="14">
        <f t="shared" si="4"/>
        <v>777503</v>
      </c>
      <c r="F74" s="18"/>
      <c r="G74" s="7">
        <v>37901</v>
      </c>
      <c r="H74" s="7">
        <v>43095</v>
      </c>
      <c r="I74" s="27">
        <v>141600</v>
      </c>
      <c r="J74" s="7">
        <v>145200</v>
      </c>
      <c r="K74" s="21">
        <v>20000</v>
      </c>
      <c r="L74" s="21">
        <v>227463</v>
      </c>
      <c r="M74" s="21"/>
      <c r="N74" s="7">
        <v>1232</v>
      </c>
      <c r="O74" s="16">
        <f t="shared" si="3"/>
        <v>1393994</v>
      </c>
    </row>
    <row r="75" spans="1:15" ht="13.5">
      <c r="A75" s="26" t="s">
        <v>69</v>
      </c>
      <c r="B75" s="3">
        <v>59820</v>
      </c>
      <c r="C75" s="3">
        <v>314476</v>
      </c>
      <c r="D75" s="3">
        <v>39903</v>
      </c>
      <c r="E75" s="14">
        <f t="shared" si="4"/>
        <v>414199</v>
      </c>
      <c r="F75" s="18"/>
      <c r="G75" s="7">
        <v>19133</v>
      </c>
      <c r="H75" s="7">
        <v>43095</v>
      </c>
      <c r="I75" s="27">
        <v>47200</v>
      </c>
      <c r="J75" s="7"/>
      <c r="K75" s="21"/>
      <c r="L75" s="21"/>
      <c r="M75" s="21"/>
      <c r="N75" s="7">
        <v>1322</v>
      </c>
      <c r="O75" s="16">
        <f t="shared" si="3"/>
        <v>524949</v>
      </c>
    </row>
    <row r="76" spans="1:15" ht="13.5">
      <c r="A76" s="26" t="s">
        <v>70</v>
      </c>
      <c r="B76" s="3">
        <v>100949</v>
      </c>
      <c r="C76" s="3">
        <v>401831</v>
      </c>
      <c r="D76" s="3">
        <v>53314</v>
      </c>
      <c r="E76" s="14">
        <f t="shared" si="4"/>
        <v>556094</v>
      </c>
      <c r="F76" s="18"/>
      <c r="G76" s="7">
        <v>37901</v>
      </c>
      <c r="H76" s="7">
        <v>43095</v>
      </c>
      <c r="I76" s="22"/>
      <c r="J76" s="7"/>
      <c r="K76" s="21"/>
      <c r="L76" s="21"/>
      <c r="M76" s="21">
        <v>63142</v>
      </c>
      <c r="N76" s="7">
        <v>812</v>
      </c>
      <c r="O76" s="16">
        <f t="shared" si="3"/>
        <v>701044</v>
      </c>
    </row>
    <row r="77" spans="1:15" ht="13.5">
      <c r="A77" s="26" t="s">
        <v>71</v>
      </c>
      <c r="B77" s="3">
        <v>56630</v>
      </c>
      <c r="C77" s="3">
        <v>146350</v>
      </c>
      <c r="D77" s="3">
        <v>40041</v>
      </c>
      <c r="E77" s="14">
        <f t="shared" si="4"/>
        <v>243021</v>
      </c>
      <c r="F77" s="18"/>
      <c r="G77" s="7">
        <v>19133</v>
      </c>
      <c r="H77" s="7">
        <v>43095</v>
      </c>
      <c r="I77" s="27">
        <v>47200</v>
      </c>
      <c r="J77" s="7"/>
      <c r="K77" s="21">
        <v>20000</v>
      </c>
      <c r="L77" s="21"/>
      <c r="M77" s="21"/>
      <c r="N77" s="7">
        <v>352</v>
      </c>
      <c r="O77" s="16">
        <f t="shared" si="3"/>
        <v>372801</v>
      </c>
    </row>
    <row r="78" spans="1:15" ht="13.5">
      <c r="A78" s="26" t="s">
        <v>72</v>
      </c>
      <c r="B78" s="3">
        <v>503680</v>
      </c>
      <c r="C78" s="3">
        <v>3101959</v>
      </c>
      <c r="D78" s="3">
        <v>197183</v>
      </c>
      <c r="E78" s="14">
        <f t="shared" si="4"/>
        <v>3802822</v>
      </c>
      <c r="F78" s="18">
        <v>74232</v>
      </c>
      <c r="G78" s="7">
        <v>76802</v>
      </c>
      <c r="H78" s="7">
        <v>43095</v>
      </c>
      <c r="I78" s="27">
        <v>47200</v>
      </c>
      <c r="J78" s="7"/>
      <c r="K78" s="21">
        <v>20000</v>
      </c>
      <c r="L78" s="21"/>
      <c r="M78" s="21"/>
      <c r="N78" s="7">
        <v>4942</v>
      </c>
      <c r="O78" s="16">
        <f t="shared" si="3"/>
        <v>4069093</v>
      </c>
    </row>
    <row r="79" spans="1:15" ht="13.5">
      <c r="A79" s="26" t="s">
        <v>73</v>
      </c>
      <c r="B79" s="3">
        <v>148216</v>
      </c>
      <c r="C79" s="3">
        <v>424111</v>
      </c>
      <c r="D79" s="3">
        <v>64776</v>
      </c>
      <c r="E79" s="14">
        <f t="shared" si="4"/>
        <v>637103</v>
      </c>
      <c r="F79" s="18"/>
      <c r="G79" s="7">
        <v>57434</v>
      </c>
      <c r="H79" s="7">
        <v>43095</v>
      </c>
      <c r="I79" s="27">
        <v>141600</v>
      </c>
      <c r="J79" s="7">
        <v>145200</v>
      </c>
      <c r="K79" s="21">
        <v>20000</v>
      </c>
      <c r="L79" s="21"/>
      <c r="M79" s="21"/>
      <c r="N79" s="7">
        <v>739</v>
      </c>
      <c r="O79" s="16">
        <f t="shared" si="3"/>
        <v>1045171</v>
      </c>
    </row>
    <row r="80" spans="1:15" ht="13.5">
      <c r="A80" s="26" t="s">
        <v>74</v>
      </c>
      <c r="B80" s="3">
        <v>24707</v>
      </c>
      <c r="C80" s="3">
        <v>292700</v>
      </c>
      <c r="D80" s="3">
        <v>28053</v>
      </c>
      <c r="E80" s="14">
        <f t="shared" si="4"/>
        <v>345460</v>
      </c>
      <c r="F80" s="18"/>
      <c r="G80" s="7">
        <v>18722</v>
      </c>
      <c r="H80" s="7">
        <v>43095</v>
      </c>
      <c r="I80" s="27">
        <v>47200</v>
      </c>
      <c r="J80" s="7"/>
      <c r="K80" s="21"/>
      <c r="L80" s="21"/>
      <c r="M80" s="21"/>
      <c r="N80" s="7"/>
      <c r="O80" s="16">
        <f t="shared" si="3"/>
        <v>454477</v>
      </c>
    </row>
    <row r="81" spans="1:15" ht="13.5">
      <c r="A81" s="26" t="s">
        <v>75</v>
      </c>
      <c r="B81" s="3">
        <v>102470</v>
      </c>
      <c r="C81" s="3">
        <v>285104</v>
      </c>
      <c r="D81" s="3">
        <v>54964</v>
      </c>
      <c r="E81" s="14">
        <f t="shared" si="4"/>
        <v>442538</v>
      </c>
      <c r="F81" s="18"/>
      <c r="G81" s="7">
        <v>37901</v>
      </c>
      <c r="H81" s="7">
        <v>43095</v>
      </c>
      <c r="I81" s="27">
        <v>141600</v>
      </c>
      <c r="J81" s="7">
        <v>48400</v>
      </c>
      <c r="K81" s="21">
        <v>20000</v>
      </c>
      <c r="L81" s="21"/>
      <c r="M81" s="21">
        <v>78697</v>
      </c>
      <c r="N81" s="7">
        <v>1258</v>
      </c>
      <c r="O81" s="16">
        <f t="shared" si="3"/>
        <v>813489</v>
      </c>
    </row>
    <row r="82" spans="1:15" ht="13.5">
      <c r="A82" s="26" t="s">
        <v>76</v>
      </c>
      <c r="B82" s="3">
        <v>83138</v>
      </c>
      <c r="C82" s="3">
        <v>700099</v>
      </c>
      <c r="D82" s="3">
        <v>47486</v>
      </c>
      <c r="E82" s="14">
        <f t="shared" si="4"/>
        <v>830723</v>
      </c>
      <c r="F82" s="18"/>
      <c r="G82" s="7">
        <v>37821</v>
      </c>
      <c r="H82" s="7">
        <v>43095</v>
      </c>
      <c r="I82" s="22"/>
      <c r="J82" s="7">
        <v>48400</v>
      </c>
      <c r="K82" s="21"/>
      <c r="L82" s="21"/>
      <c r="M82" s="21"/>
      <c r="N82" s="7">
        <v>1662</v>
      </c>
      <c r="O82" s="16">
        <f t="shared" si="3"/>
        <v>961701</v>
      </c>
    </row>
    <row r="83" spans="1:15" ht="13.5">
      <c r="A83" s="26" t="s">
        <v>77</v>
      </c>
      <c r="B83" s="3">
        <v>36257</v>
      </c>
      <c r="C83" s="3">
        <v>204586</v>
      </c>
      <c r="D83" s="3">
        <v>31993</v>
      </c>
      <c r="E83" s="14">
        <f t="shared" si="4"/>
        <v>272836</v>
      </c>
      <c r="F83" s="18"/>
      <c r="G83" s="7">
        <v>18722</v>
      </c>
      <c r="H83" s="7">
        <v>43095</v>
      </c>
      <c r="I83" s="27">
        <v>47200</v>
      </c>
      <c r="J83" s="7"/>
      <c r="K83" s="21"/>
      <c r="L83" s="21"/>
      <c r="M83" s="21"/>
      <c r="N83" s="7">
        <v>288</v>
      </c>
      <c r="O83" s="16">
        <f t="shared" si="3"/>
        <v>382141</v>
      </c>
    </row>
    <row r="84" spans="1:15" ht="13.5">
      <c r="A84" s="26" t="s">
        <v>78</v>
      </c>
      <c r="B84" s="3">
        <v>253624</v>
      </c>
      <c r="C84" s="3">
        <v>989259</v>
      </c>
      <c r="D84" s="3">
        <v>106512</v>
      </c>
      <c r="E84" s="14">
        <f t="shared" si="4"/>
        <v>1349395</v>
      </c>
      <c r="F84" s="18"/>
      <c r="G84" s="7">
        <v>57434</v>
      </c>
      <c r="H84" s="7">
        <v>43095</v>
      </c>
      <c r="I84" s="27">
        <v>47200</v>
      </c>
      <c r="J84" s="7"/>
      <c r="K84" s="21">
        <v>20000</v>
      </c>
      <c r="L84" s="21">
        <v>744102</v>
      </c>
      <c r="M84" s="21"/>
      <c r="N84" s="7">
        <v>2645</v>
      </c>
      <c r="O84" s="16">
        <f t="shared" si="3"/>
        <v>2263871</v>
      </c>
    </row>
    <row r="85" spans="1:15" ht="13.5">
      <c r="A85" s="26" t="s">
        <v>79</v>
      </c>
      <c r="B85" s="3">
        <v>72888</v>
      </c>
      <c r="C85" s="3">
        <v>392968</v>
      </c>
      <c r="D85" s="3">
        <v>45533</v>
      </c>
      <c r="E85" s="14">
        <f t="shared" si="4"/>
        <v>511389</v>
      </c>
      <c r="F85" s="18"/>
      <c r="G85" s="7">
        <v>37821</v>
      </c>
      <c r="H85" s="7">
        <v>43095</v>
      </c>
      <c r="I85" s="27">
        <v>141600</v>
      </c>
      <c r="J85" s="7"/>
      <c r="K85" s="21"/>
      <c r="L85" s="21"/>
      <c r="M85" s="21"/>
      <c r="N85" s="7">
        <v>1095</v>
      </c>
      <c r="O85" s="16">
        <f t="shared" si="3"/>
        <v>735000</v>
      </c>
    </row>
    <row r="86" spans="1:15" ht="13.5">
      <c r="A86" s="26" t="s">
        <v>80</v>
      </c>
      <c r="B86" s="3">
        <v>25697</v>
      </c>
      <c r="C86" s="3">
        <v>189141</v>
      </c>
      <c r="D86" s="3">
        <v>28655</v>
      </c>
      <c r="E86" s="14">
        <f t="shared" si="4"/>
        <v>243493</v>
      </c>
      <c r="F86" s="18"/>
      <c r="G86" s="7">
        <v>18722</v>
      </c>
      <c r="H86" s="7">
        <v>43095</v>
      </c>
      <c r="I86" s="22"/>
      <c r="J86" s="7"/>
      <c r="K86" s="21">
        <v>20000</v>
      </c>
      <c r="L86" s="21"/>
      <c r="M86" s="21"/>
      <c r="N86" s="7">
        <v>172</v>
      </c>
      <c r="O86" s="16">
        <f t="shared" si="3"/>
        <v>325482</v>
      </c>
    </row>
    <row r="87" spans="1:15" ht="13.5">
      <c r="A87" s="26" t="s">
        <v>81</v>
      </c>
      <c r="B87" s="3">
        <v>242306</v>
      </c>
      <c r="C87" s="3">
        <v>779858</v>
      </c>
      <c r="D87" s="3">
        <v>101357</v>
      </c>
      <c r="E87" s="14">
        <f t="shared" si="4"/>
        <v>1123521</v>
      </c>
      <c r="F87" s="18">
        <v>24744</v>
      </c>
      <c r="G87" s="7">
        <v>57434</v>
      </c>
      <c r="H87" s="7">
        <v>43095</v>
      </c>
      <c r="I87" s="22"/>
      <c r="J87" s="7"/>
      <c r="K87" s="21"/>
      <c r="L87" s="21"/>
      <c r="M87" s="21"/>
      <c r="N87" s="7">
        <v>2190</v>
      </c>
      <c r="O87" s="16">
        <f t="shared" si="3"/>
        <v>1250984</v>
      </c>
    </row>
    <row r="88" spans="1:15" ht="13.5">
      <c r="A88" s="26" t="s">
        <v>82</v>
      </c>
      <c r="B88" s="3">
        <v>70725</v>
      </c>
      <c r="C88" s="3">
        <v>505388</v>
      </c>
      <c r="D88" s="3">
        <v>43302</v>
      </c>
      <c r="E88" s="14">
        <f t="shared" si="4"/>
        <v>619415</v>
      </c>
      <c r="F88" s="18">
        <v>57736</v>
      </c>
      <c r="G88" s="7">
        <v>37821</v>
      </c>
      <c r="H88" s="7">
        <v>43095</v>
      </c>
      <c r="I88" s="27">
        <v>141600</v>
      </c>
      <c r="J88" s="7">
        <v>48400</v>
      </c>
      <c r="K88" s="21">
        <v>20000</v>
      </c>
      <c r="L88" s="21"/>
      <c r="M88" s="21">
        <v>51515</v>
      </c>
      <c r="N88" s="7">
        <v>945</v>
      </c>
      <c r="O88" s="16">
        <f t="shared" si="3"/>
        <v>1020527</v>
      </c>
    </row>
    <row r="89" spans="1:15" ht="13.5">
      <c r="A89" s="26" t="s">
        <v>83</v>
      </c>
      <c r="B89" s="3">
        <v>15001</v>
      </c>
      <c r="C89" s="3">
        <v>65832</v>
      </c>
      <c r="D89" s="3">
        <v>24035</v>
      </c>
      <c r="E89" s="14">
        <f t="shared" si="4"/>
        <v>104868</v>
      </c>
      <c r="F89" s="18"/>
      <c r="G89" s="7">
        <v>18722</v>
      </c>
      <c r="H89" s="7">
        <v>43095</v>
      </c>
      <c r="I89" s="22"/>
      <c r="J89" s="7"/>
      <c r="K89" s="21">
        <v>20000</v>
      </c>
      <c r="L89" s="21"/>
      <c r="M89" s="21"/>
      <c r="N89" s="7"/>
      <c r="O89" s="16">
        <f t="shared" si="3"/>
        <v>186685</v>
      </c>
    </row>
    <row r="90" spans="1:15" ht="13.5">
      <c r="A90" s="26" t="s">
        <v>84</v>
      </c>
      <c r="B90" s="3">
        <v>3365435</v>
      </c>
      <c r="C90" s="3">
        <v>9890028</v>
      </c>
      <c r="D90" s="3">
        <v>1173544</v>
      </c>
      <c r="E90" s="14">
        <f t="shared" si="4"/>
        <v>14429007</v>
      </c>
      <c r="F90" s="28">
        <v>2969280</v>
      </c>
      <c r="G90" s="7">
        <v>146476</v>
      </c>
      <c r="H90" s="7">
        <v>43095</v>
      </c>
      <c r="I90" s="27">
        <v>849600</v>
      </c>
      <c r="J90" s="7">
        <v>193600</v>
      </c>
      <c r="K90" s="21">
        <v>20000</v>
      </c>
      <c r="L90" s="21">
        <v>3020747</v>
      </c>
      <c r="M90" s="21"/>
      <c r="N90" s="7">
        <v>30773</v>
      </c>
      <c r="O90" s="16">
        <f t="shared" si="3"/>
        <v>21702578</v>
      </c>
    </row>
    <row r="91" spans="1:15" ht="13.5">
      <c r="A91" s="26" t="s">
        <v>193</v>
      </c>
      <c r="B91" s="3">
        <v>16499</v>
      </c>
      <c r="C91" s="3">
        <v>101280</v>
      </c>
      <c r="D91" s="3">
        <v>25056</v>
      </c>
      <c r="E91" s="14">
        <f t="shared" si="4"/>
        <v>142835</v>
      </c>
      <c r="F91" s="18"/>
      <c r="G91" s="7">
        <v>18722</v>
      </c>
      <c r="H91" s="7">
        <v>43095</v>
      </c>
      <c r="I91" s="27">
        <v>47200</v>
      </c>
      <c r="J91" s="7"/>
      <c r="K91" s="21"/>
      <c r="L91" s="21"/>
      <c r="M91" s="21"/>
      <c r="N91" s="7">
        <v>129</v>
      </c>
      <c r="O91" s="16">
        <f t="shared" si="3"/>
        <v>251981</v>
      </c>
    </row>
    <row r="92" spans="1:15" ht="13.5">
      <c r="A92" s="26" t="s">
        <v>85</v>
      </c>
      <c r="B92" s="3">
        <v>293739</v>
      </c>
      <c r="C92" s="3">
        <v>1226257</v>
      </c>
      <c r="D92" s="3">
        <v>120990</v>
      </c>
      <c r="E92" s="14">
        <f t="shared" si="4"/>
        <v>1640986</v>
      </c>
      <c r="F92" s="18">
        <v>90728</v>
      </c>
      <c r="G92" s="7">
        <v>57434</v>
      </c>
      <c r="H92" s="7">
        <v>43095</v>
      </c>
      <c r="I92" s="27">
        <v>47200</v>
      </c>
      <c r="J92" s="7">
        <v>48400</v>
      </c>
      <c r="K92" s="21">
        <v>20000</v>
      </c>
      <c r="L92" s="21">
        <v>752435</v>
      </c>
      <c r="M92" s="21"/>
      <c r="N92" s="7">
        <v>4165</v>
      </c>
      <c r="O92" s="16">
        <f t="shared" si="3"/>
        <v>2704443</v>
      </c>
    </row>
    <row r="93" spans="1:15" ht="13.5">
      <c r="A93" s="26" t="s">
        <v>86</v>
      </c>
      <c r="B93" s="3">
        <v>130026</v>
      </c>
      <c r="C93" s="3">
        <v>69884</v>
      </c>
      <c r="D93" s="3">
        <v>62392</v>
      </c>
      <c r="E93" s="14">
        <f t="shared" si="4"/>
        <v>262302</v>
      </c>
      <c r="F93" s="18"/>
      <c r="G93" s="7">
        <v>37901</v>
      </c>
      <c r="H93" s="7">
        <v>43095</v>
      </c>
      <c r="I93" s="27">
        <v>94400</v>
      </c>
      <c r="J93" s="7"/>
      <c r="K93" s="21">
        <v>20000</v>
      </c>
      <c r="L93" s="21">
        <v>573045</v>
      </c>
      <c r="M93" s="21"/>
      <c r="N93" s="7">
        <v>2314</v>
      </c>
      <c r="O93" s="16">
        <f t="shared" si="3"/>
        <v>1033057</v>
      </c>
    </row>
    <row r="94" spans="1:15" ht="13.5">
      <c r="A94" s="26" t="s">
        <v>87</v>
      </c>
      <c r="B94" s="3">
        <v>461994</v>
      </c>
      <c r="C94" s="3">
        <v>1430592</v>
      </c>
      <c r="D94" s="3">
        <v>194715</v>
      </c>
      <c r="E94" s="14">
        <f t="shared" si="4"/>
        <v>2087301</v>
      </c>
      <c r="F94" s="18">
        <v>57736</v>
      </c>
      <c r="G94" s="7">
        <v>67167</v>
      </c>
      <c r="H94" s="7">
        <v>43095</v>
      </c>
      <c r="I94" s="27">
        <v>283200</v>
      </c>
      <c r="J94" s="7"/>
      <c r="K94" s="21">
        <v>20000</v>
      </c>
      <c r="L94" s="21">
        <v>271531</v>
      </c>
      <c r="M94" s="21"/>
      <c r="N94" s="7">
        <v>1670</v>
      </c>
      <c r="O94" s="16">
        <f t="shared" si="3"/>
        <v>2831700</v>
      </c>
    </row>
    <row r="95" spans="1:15" ht="13.5">
      <c r="A95" s="26" t="s">
        <v>88</v>
      </c>
      <c r="B95" s="3">
        <v>83444</v>
      </c>
      <c r="C95" s="3">
        <v>139260</v>
      </c>
      <c r="D95" s="3">
        <v>46111</v>
      </c>
      <c r="E95" s="14">
        <f t="shared" si="4"/>
        <v>268815</v>
      </c>
      <c r="F95" s="18"/>
      <c r="G95" s="7">
        <v>37821</v>
      </c>
      <c r="H95" s="7">
        <v>43095</v>
      </c>
      <c r="I95" s="27">
        <v>141600</v>
      </c>
      <c r="J95" s="7"/>
      <c r="K95" s="21">
        <v>20000</v>
      </c>
      <c r="L95" s="21"/>
      <c r="M95" s="21">
        <v>69743</v>
      </c>
      <c r="N95" s="7">
        <v>374</v>
      </c>
      <c r="O95" s="16">
        <f t="shared" si="3"/>
        <v>581448</v>
      </c>
    </row>
    <row r="96" spans="1:15" ht="13.5">
      <c r="A96" s="26" t="s">
        <v>89</v>
      </c>
      <c r="B96" s="3">
        <v>166372</v>
      </c>
      <c r="C96" s="3">
        <v>508426</v>
      </c>
      <c r="D96" s="3">
        <v>70204</v>
      </c>
      <c r="E96" s="14">
        <f t="shared" si="4"/>
        <v>745002</v>
      </c>
      <c r="F96" s="18">
        <v>288680</v>
      </c>
      <c r="G96" s="7">
        <v>58023</v>
      </c>
      <c r="H96" s="7">
        <v>43095</v>
      </c>
      <c r="I96" s="27">
        <v>283200</v>
      </c>
      <c r="J96" s="7">
        <v>48400</v>
      </c>
      <c r="K96" s="21"/>
      <c r="L96" s="21"/>
      <c r="M96" s="21"/>
      <c r="N96" s="7">
        <v>2542</v>
      </c>
      <c r="O96" s="16">
        <f t="shared" si="3"/>
        <v>1468942</v>
      </c>
    </row>
    <row r="97" spans="1:15" ht="13.5">
      <c r="A97" s="26" t="s">
        <v>174</v>
      </c>
      <c r="B97" s="3">
        <v>87063</v>
      </c>
      <c r="C97" s="3">
        <v>220284</v>
      </c>
      <c r="D97" s="3">
        <v>48984</v>
      </c>
      <c r="E97" s="14">
        <f t="shared" si="4"/>
        <v>356331</v>
      </c>
      <c r="F97" s="18">
        <v>173208</v>
      </c>
      <c r="G97" s="7">
        <v>37821</v>
      </c>
      <c r="H97" s="7">
        <v>43095</v>
      </c>
      <c r="I97" s="27">
        <v>94400</v>
      </c>
      <c r="J97" s="7">
        <v>96800</v>
      </c>
      <c r="K97" s="21">
        <v>20000</v>
      </c>
      <c r="L97" s="21"/>
      <c r="M97" s="21"/>
      <c r="N97" s="7">
        <v>820</v>
      </c>
      <c r="O97" s="16">
        <f t="shared" si="3"/>
        <v>822475</v>
      </c>
    </row>
    <row r="98" spans="1:15" ht="13.5">
      <c r="A98" s="26" t="s">
        <v>90</v>
      </c>
      <c r="B98" s="3">
        <v>340502</v>
      </c>
      <c r="C98" s="3">
        <v>1060910</v>
      </c>
      <c r="D98" s="3">
        <v>127619</v>
      </c>
      <c r="E98" s="14">
        <f t="shared" si="4"/>
        <v>1529031</v>
      </c>
      <c r="F98" s="18">
        <v>78356</v>
      </c>
      <c r="G98" s="7">
        <v>62258</v>
      </c>
      <c r="H98" s="7">
        <v>43095</v>
      </c>
      <c r="I98" s="27">
        <v>47200</v>
      </c>
      <c r="J98" s="7"/>
      <c r="K98" s="21"/>
      <c r="L98" s="21"/>
      <c r="M98" s="21"/>
      <c r="N98" s="7">
        <v>4423</v>
      </c>
      <c r="O98" s="16">
        <f t="shared" si="3"/>
        <v>1764363</v>
      </c>
    </row>
    <row r="99" spans="1:15" ht="15" customHeight="1">
      <c r="A99" s="26" t="s">
        <v>91</v>
      </c>
      <c r="B99" s="3">
        <v>85977</v>
      </c>
      <c r="C99" s="3">
        <v>330933</v>
      </c>
      <c r="D99" s="3">
        <v>49630</v>
      </c>
      <c r="E99" s="14">
        <f t="shared" si="4"/>
        <v>466540</v>
      </c>
      <c r="F99" s="18"/>
      <c r="G99" s="7">
        <v>37821</v>
      </c>
      <c r="H99" s="7">
        <v>43095</v>
      </c>
      <c r="I99" s="27">
        <v>47200</v>
      </c>
      <c r="J99" s="7"/>
      <c r="K99" s="21">
        <v>20000</v>
      </c>
      <c r="L99" s="21">
        <v>233441</v>
      </c>
      <c r="M99" s="21"/>
      <c r="N99" s="7">
        <v>1219</v>
      </c>
      <c r="O99" s="16">
        <f t="shared" si="3"/>
        <v>849316</v>
      </c>
    </row>
    <row r="100" spans="1:15" ht="13.5">
      <c r="A100" s="26" t="s">
        <v>92</v>
      </c>
      <c r="B100" s="3">
        <v>35610</v>
      </c>
      <c r="C100" s="3">
        <v>0</v>
      </c>
      <c r="D100" s="3">
        <v>30805</v>
      </c>
      <c r="E100" s="14">
        <f t="shared" si="4"/>
        <v>66415</v>
      </c>
      <c r="F100" s="18"/>
      <c r="G100" s="7">
        <v>18722</v>
      </c>
      <c r="H100" s="7">
        <v>43095</v>
      </c>
      <c r="I100" s="27">
        <v>47200</v>
      </c>
      <c r="J100" s="7">
        <v>48400</v>
      </c>
      <c r="K100" s="21"/>
      <c r="L100" s="21"/>
      <c r="M100" s="21">
        <v>68039</v>
      </c>
      <c r="N100" s="7">
        <v>374</v>
      </c>
      <c r="O100" s="16">
        <f t="shared" si="3"/>
        <v>292245</v>
      </c>
    </row>
    <row r="101" spans="1:15" ht="13.5">
      <c r="A101" s="26" t="s">
        <v>93</v>
      </c>
      <c r="B101" s="3">
        <v>63548</v>
      </c>
      <c r="C101" s="3">
        <v>367142</v>
      </c>
      <c r="D101" s="3">
        <v>40206</v>
      </c>
      <c r="E101" s="14">
        <f t="shared" si="4"/>
        <v>470896</v>
      </c>
      <c r="F101" s="18"/>
      <c r="G101" s="7">
        <v>37821</v>
      </c>
      <c r="H101" s="7">
        <v>43095</v>
      </c>
      <c r="I101" s="27">
        <v>94400</v>
      </c>
      <c r="J101" s="7"/>
      <c r="K101" s="21">
        <v>20000</v>
      </c>
      <c r="L101" s="21"/>
      <c r="M101" s="21">
        <v>65599</v>
      </c>
      <c r="N101" s="7"/>
      <c r="O101" s="16">
        <f aca="true" t="shared" si="5" ref="O101:O133">(SUM(B101:N101)-E101)</f>
        <v>731811</v>
      </c>
    </row>
    <row r="102" spans="1:15" ht="13.5">
      <c r="A102" s="26" t="s">
        <v>94</v>
      </c>
      <c r="B102" s="3">
        <v>111141</v>
      </c>
      <c r="C102" s="3">
        <v>274470</v>
      </c>
      <c r="D102" s="3">
        <v>55966</v>
      </c>
      <c r="E102" s="14">
        <f t="shared" si="4"/>
        <v>441577</v>
      </c>
      <c r="F102" s="18"/>
      <c r="G102" s="7">
        <v>37901</v>
      </c>
      <c r="H102" s="7">
        <v>43095</v>
      </c>
      <c r="I102" s="27">
        <v>141600</v>
      </c>
      <c r="J102" s="7"/>
      <c r="K102" s="21">
        <v>20000</v>
      </c>
      <c r="L102" s="21"/>
      <c r="M102" s="21">
        <v>92380</v>
      </c>
      <c r="N102" s="7">
        <v>593</v>
      </c>
      <c r="O102" s="16">
        <f t="shared" si="5"/>
        <v>777146</v>
      </c>
    </row>
    <row r="103" spans="1:15" ht="13.5">
      <c r="A103" s="26" t="s">
        <v>95</v>
      </c>
      <c r="B103" s="3">
        <v>82933</v>
      </c>
      <c r="C103" s="3">
        <v>248138</v>
      </c>
      <c r="D103" s="3">
        <v>46632</v>
      </c>
      <c r="E103" s="14">
        <f t="shared" si="4"/>
        <v>377703</v>
      </c>
      <c r="F103" s="18"/>
      <c r="G103" s="7">
        <v>37821</v>
      </c>
      <c r="H103" s="7">
        <v>43095</v>
      </c>
      <c r="I103" s="22"/>
      <c r="J103" s="7">
        <v>48400</v>
      </c>
      <c r="K103" s="21"/>
      <c r="L103" s="21">
        <v>224947</v>
      </c>
      <c r="M103" s="21"/>
      <c r="N103" s="7">
        <v>1228</v>
      </c>
      <c r="O103" s="16">
        <f t="shared" si="5"/>
        <v>733194</v>
      </c>
    </row>
    <row r="104" spans="1:15" ht="13.5">
      <c r="A104" s="26" t="s">
        <v>96</v>
      </c>
      <c r="B104" s="3">
        <v>132679</v>
      </c>
      <c r="C104" s="3">
        <v>45070</v>
      </c>
      <c r="D104" s="3">
        <v>63813</v>
      </c>
      <c r="E104" s="14">
        <f t="shared" si="4"/>
        <v>241562</v>
      </c>
      <c r="F104" s="18"/>
      <c r="G104" s="7">
        <v>37901</v>
      </c>
      <c r="H104" s="7">
        <v>43095</v>
      </c>
      <c r="I104" s="27">
        <v>141600</v>
      </c>
      <c r="J104" s="7">
        <v>48400</v>
      </c>
      <c r="K104" s="21">
        <v>20000</v>
      </c>
      <c r="L104" s="21"/>
      <c r="M104" s="21">
        <v>46913</v>
      </c>
      <c r="N104" s="7">
        <v>1559</v>
      </c>
      <c r="O104" s="16">
        <f t="shared" si="5"/>
        <v>581030</v>
      </c>
    </row>
    <row r="105" spans="1:15" ht="13.5">
      <c r="A105" s="26" t="s">
        <v>97</v>
      </c>
      <c r="B105" s="3">
        <v>41251</v>
      </c>
      <c r="C105" s="3">
        <v>70896</v>
      </c>
      <c r="D105" s="3">
        <v>33889</v>
      </c>
      <c r="E105" s="14">
        <f t="shared" si="4"/>
        <v>146036</v>
      </c>
      <c r="F105" s="18"/>
      <c r="G105" s="7">
        <v>18722</v>
      </c>
      <c r="H105" s="7">
        <v>43095</v>
      </c>
      <c r="I105" s="22"/>
      <c r="J105" s="7">
        <v>48400</v>
      </c>
      <c r="K105" s="21">
        <v>20000</v>
      </c>
      <c r="L105" s="21">
        <v>74161</v>
      </c>
      <c r="M105" s="21"/>
      <c r="N105" s="7">
        <v>588</v>
      </c>
      <c r="O105" s="16">
        <f t="shared" si="5"/>
        <v>351002</v>
      </c>
    </row>
    <row r="106" spans="1:15" ht="13.5">
      <c r="A106" s="26" t="s">
        <v>98</v>
      </c>
      <c r="B106" s="3">
        <v>119759</v>
      </c>
      <c r="C106" s="3">
        <v>524885</v>
      </c>
      <c r="D106" s="3">
        <v>61890</v>
      </c>
      <c r="E106" s="14">
        <f t="shared" si="4"/>
        <v>706534</v>
      </c>
      <c r="F106" s="18"/>
      <c r="G106" s="7">
        <v>37901</v>
      </c>
      <c r="H106" s="7">
        <v>43095</v>
      </c>
      <c r="I106" s="27">
        <v>236000</v>
      </c>
      <c r="J106" s="7">
        <v>193600</v>
      </c>
      <c r="K106" s="21"/>
      <c r="L106" s="21"/>
      <c r="M106" s="21">
        <v>70120</v>
      </c>
      <c r="N106" s="7">
        <v>1022</v>
      </c>
      <c r="O106" s="16">
        <f t="shared" si="5"/>
        <v>1288272</v>
      </c>
    </row>
    <row r="107" spans="1:15" ht="13.5">
      <c r="A107" s="26" t="s">
        <v>99</v>
      </c>
      <c r="B107" s="3">
        <v>30199</v>
      </c>
      <c r="C107" s="3">
        <v>136222</v>
      </c>
      <c r="D107" s="3">
        <v>29918</v>
      </c>
      <c r="E107" s="14">
        <f t="shared" si="4"/>
        <v>196339</v>
      </c>
      <c r="F107" s="18"/>
      <c r="G107" s="7">
        <v>18722</v>
      </c>
      <c r="H107" s="7">
        <v>43095</v>
      </c>
      <c r="I107" s="22"/>
      <c r="J107" s="7">
        <v>48400</v>
      </c>
      <c r="K107" s="21"/>
      <c r="L107" s="21"/>
      <c r="M107" s="21"/>
      <c r="N107" s="7"/>
      <c r="O107" s="16">
        <f t="shared" si="5"/>
        <v>306556</v>
      </c>
    </row>
    <row r="108" spans="1:15" ht="13.5">
      <c r="A108" s="26" t="s">
        <v>100</v>
      </c>
      <c r="B108" s="3">
        <v>32408</v>
      </c>
      <c r="C108" s="3">
        <v>113434</v>
      </c>
      <c r="D108" s="3">
        <v>31221</v>
      </c>
      <c r="E108" s="14">
        <f t="shared" si="4"/>
        <v>177063</v>
      </c>
      <c r="F108" s="18"/>
      <c r="G108" s="7">
        <v>18722</v>
      </c>
      <c r="H108" s="7">
        <v>43095</v>
      </c>
      <c r="I108" s="27">
        <v>47200</v>
      </c>
      <c r="J108" s="7"/>
      <c r="K108" s="21">
        <v>20000</v>
      </c>
      <c r="L108" s="21"/>
      <c r="M108" s="21"/>
      <c r="N108" s="7">
        <v>459</v>
      </c>
      <c r="O108" s="16">
        <f t="shared" si="5"/>
        <v>306539</v>
      </c>
    </row>
    <row r="109" spans="1:15" ht="13.5">
      <c r="A109" s="26" t="s">
        <v>101</v>
      </c>
      <c r="B109" s="3">
        <v>379035</v>
      </c>
      <c r="C109" s="3">
        <v>889748</v>
      </c>
      <c r="D109" s="3">
        <v>154602</v>
      </c>
      <c r="E109" s="14">
        <f t="shared" si="4"/>
        <v>1423385</v>
      </c>
      <c r="F109" s="18">
        <v>37116</v>
      </c>
      <c r="G109" s="7">
        <v>62258</v>
      </c>
      <c r="H109" s="7">
        <v>43095</v>
      </c>
      <c r="I109" s="27">
        <v>472000</v>
      </c>
      <c r="J109" s="7">
        <v>387200</v>
      </c>
      <c r="K109" s="21">
        <v>20000</v>
      </c>
      <c r="L109" s="21"/>
      <c r="M109" s="21">
        <v>80726</v>
      </c>
      <c r="N109" s="7">
        <v>1675</v>
      </c>
      <c r="O109" s="16">
        <f t="shared" si="5"/>
        <v>2527455</v>
      </c>
    </row>
    <row r="110" spans="1:15" ht="13.5">
      <c r="A110" s="26" t="s">
        <v>102</v>
      </c>
      <c r="B110" s="3">
        <v>74036</v>
      </c>
      <c r="C110" s="3">
        <v>45070</v>
      </c>
      <c r="D110" s="3">
        <v>43452</v>
      </c>
      <c r="E110" s="14">
        <f t="shared" si="4"/>
        <v>162558</v>
      </c>
      <c r="F110" s="18"/>
      <c r="G110" s="7">
        <v>37821</v>
      </c>
      <c r="H110" s="7">
        <v>43095</v>
      </c>
      <c r="I110" s="27">
        <v>94400</v>
      </c>
      <c r="J110" s="7"/>
      <c r="K110" s="21">
        <v>20000</v>
      </c>
      <c r="L110" s="21">
        <v>180766</v>
      </c>
      <c r="M110" s="21"/>
      <c r="N110" s="7">
        <v>1086</v>
      </c>
      <c r="O110" s="16">
        <f t="shared" si="5"/>
        <v>539726</v>
      </c>
    </row>
    <row r="111" spans="1:15" ht="13.5">
      <c r="A111" s="26" t="s">
        <v>168</v>
      </c>
      <c r="B111" s="3">
        <v>115633</v>
      </c>
      <c r="C111" s="3">
        <v>535266</v>
      </c>
      <c r="D111" s="3">
        <v>59234</v>
      </c>
      <c r="E111" s="14">
        <f t="shared" si="4"/>
        <v>710133</v>
      </c>
      <c r="F111" s="18"/>
      <c r="G111" s="7">
        <v>37901</v>
      </c>
      <c r="H111" s="7">
        <v>43095</v>
      </c>
      <c r="I111" s="27">
        <v>94400</v>
      </c>
      <c r="J111" s="7"/>
      <c r="K111" s="21">
        <v>20000</v>
      </c>
      <c r="L111" s="21"/>
      <c r="M111" s="21">
        <v>84028</v>
      </c>
      <c r="N111" s="7">
        <v>799</v>
      </c>
      <c r="O111" s="16">
        <f t="shared" si="5"/>
        <v>990356</v>
      </c>
    </row>
    <row r="112" spans="1:15" ht="13.5">
      <c r="A112" s="26" t="s">
        <v>103</v>
      </c>
      <c r="B112" s="3">
        <v>155632</v>
      </c>
      <c r="C112" s="3">
        <v>665665</v>
      </c>
      <c r="D112" s="3">
        <v>76815</v>
      </c>
      <c r="E112" s="14">
        <f t="shared" si="4"/>
        <v>898112</v>
      </c>
      <c r="F112" s="18"/>
      <c r="G112" s="7">
        <v>57434</v>
      </c>
      <c r="H112" s="7">
        <v>43095</v>
      </c>
      <c r="I112" s="27">
        <v>283200</v>
      </c>
      <c r="J112" s="7">
        <v>145200</v>
      </c>
      <c r="K112" s="21">
        <v>20000</v>
      </c>
      <c r="L112" s="21">
        <v>100054</v>
      </c>
      <c r="M112" s="21"/>
      <c r="N112" s="7">
        <v>1726</v>
      </c>
      <c r="O112" s="16">
        <f t="shared" si="5"/>
        <v>1548821</v>
      </c>
    </row>
    <row r="113" spans="1:15" ht="13.5">
      <c r="A113" s="26" t="s">
        <v>104</v>
      </c>
      <c r="B113" s="3">
        <v>64765</v>
      </c>
      <c r="C113" s="3">
        <v>10128</v>
      </c>
      <c r="D113" s="3">
        <v>41689</v>
      </c>
      <c r="E113" s="14">
        <f t="shared" si="4"/>
        <v>116582</v>
      </c>
      <c r="F113" s="18"/>
      <c r="G113" s="7">
        <v>37821</v>
      </c>
      <c r="H113" s="7">
        <v>43095</v>
      </c>
      <c r="I113" s="27">
        <v>94400</v>
      </c>
      <c r="J113" s="7">
        <v>96800</v>
      </c>
      <c r="K113" s="21"/>
      <c r="L113" s="21"/>
      <c r="M113" s="21">
        <v>60723</v>
      </c>
      <c r="N113" s="7">
        <v>305</v>
      </c>
      <c r="O113" s="16">
        <f t="shared" si="5"/>
        <v>449726</v>
      </c>
    </row>
    <row r="114" spans="1:15" ht="13.5">
      <c r="A114" s="26" t="s">
        <v>105</v>
      </c>
      <c r="B114" s="3">
        <v>90359</v>
      </c>
      <c r="C114" s="3">
        <v>525393</v>
      </c>
      <c r="D114" s="3">
        <v>51450</v>
      </c>
      <c r="E114" s="14">
        <f t="shared" si="4"/>
        <v>667202</v>
      </c>
      <c r="F114" s="18"/>
      <c r="G114" s="7">
        <v>37821</v>
      </c>
      <c r="H114" s="7">
        <v>43095</v>
      </c>
      <c r="I114" s="22"/>
      <c r="J114" s="7"/>
      <c r="K114" s="21">
        <v>20000</v>
      </c>
      <c r="L114" s="21"/>
      <c r="M114" s="21">
        <v>89783</v>
      </c>
      <c r="N114" s="7">
        <v>992</v>
      </c>
      <c r="O114" s="16">
        <f t="shared" si="5"/>
        <v>858893</v>
      </c>
    </row>
    <row r="115" spans="1:15" ht="13.5">
      <c r="A115" s="26" t="s">
        <v>106</v>
      </c>
      <c r="B115" s="3">
        <v>71200</v>
      </c>
      <c r="C115" s="3">
        <v>569702</v>
      </c>
      <c r="D115" s="3">
        <v>42470</v>
      </c>
      <c r="E115" s="14">
        <f t="shared" si="4"/>
        <v>683372</v>
      </c>
      <c r="F115" s="18"/>
      <c r="G115" s="7">
        <v>19133</v>
      </c>
      <c r="H115" s="7">
        <v>43095</v>
      </c>
      <c r="I115" s="27">
        <v>47200</v>
      </c>
      <c r="J115" s="7"/>
      <c r="K115" s="21"/>
      <c r="L115" s="21"/>
      <c r="M115" s="21">
        <v>95737</v>
      </c>
      <c r="N115" s="7">
        <v>605</v>
      </c>
      <c r="O115" s="16">
        <f t="shared" si="5"/>
        <v>889142</v>
      </c>
    </row>
    <row r="116" spans="1:15" ht="13.5">
      <c r="A116" s="26" t="s">
        <v>107</v>
      </c>
      <c r="B116" s="3">
        <v>240573</v>
      </c>
      <c r="C116" s="3">
        <v>1177637</v>
      </c>
      <c r="D116" s="3">
        <v>106122</v>
      </c>
      <c r="E116" s="14">
        <f t="shared" si="4"/>
        <v>1524332</v>
      </c>
      <c r="F116" s="18">
        <v>94852</v>
      </c>
      <c r="G116" s="7">
        <v>57434</v>
      </c>
      <c r="H116" s="7">
        <v>43095</v>
      </c>
      <c r="I116" s="27">
        <v>141600</v>
      </c>
      <c r="J116" s="7"/>
      <c r="K116" s="21"/>
      <c r="L116" s="21"/>
      <c r="M116" s="21"/>
      <c r="N116" s="7">
        <v>2224</v>
      </c>
      <c r="O116" s="16">
        <f t="shared" si="5"/>
        <v>1863537</v>
      </c>
    </row>
    <row r="117" spans="1:15" ht="13.5">
      <c r="A117" s="26" t="s">
        <v>108</v>
      </c>
      <c r="B117" s="3">
        <v>108906</v>
      </c>
      <c r="C117" s="3">
        <v>583374</v>
      </c>
      <c r="D117" s="3">
        <v>53441</v>
      </c>
      <c r="E117" s="14">
        <f t="shared" si="4"/>
        <v>745721</v>
      </c>
      <c r="F117" s="18"/>
      <c r="G117" s="7">
        <v>37901</v>
      </c>
      <c r="H117" s="7">
        <v>43095</v>
      </c>
      <c r="I117" s="22"/>
      <c r="J117" s="7"/>
      <c r="K117" s="21">
        <v>20000</v>
      </c>
      <c r="L117" s="21">
        <v>341384</v>
      </c>
      <c r="M117" s="21"/>
      <c r="N117" s="7">
        <v>1889</v>
      </c>
      <c r="O117" s="16">
        <f t="shared" si="5"/>
        <v>1189990</v>
      </c>
    </row>
    <row r="118" spans="1:15" ht="13.5">
      <c r="A118" s="26" t="s">
        <v>109</v>
      </c>
      <c r="B118" s="3">
        <v>52171</v>
      </c>
      <c r="C118" s="3">
        <v>182051</v>
      </c>
      <c r="D118" s="3">
        <v>38370</v>
      </c>
      <c r="E118" s="14">
        <f t="shared" si="4"/>
        <v>272592</v>
      </c>
      <c r="F118" s="18"/>
      <c r="G118" s="7">
        <v>19133</v>
      </c>
      <c r="H118" s="7">
        <v>43095</v>
      </c>
      <c r="I118" s="27">
        <v>47200</v>
      </c>
      <c r="J118" s="7"/>
      <c r="K118" s="21">
        <v>20000</v>
      </c>
      <c r="L118" s="21"/>
      <c r="M118" s="21"/>
      <c r="N118" s="7">
        <v>739</v>
      </c>
      <c r="O118" s="16">
        <f t="shared" si="5"/>
        <v>402759</v>
      </c>
    </row>
    <row r="119" spans="1:15" ht="13.5">
      <c r="A119" s="26" t="s">
        <v>110</v>
      </c>
      <c r="B119" s="3">
        <v>170135</v>
      </c>
      <c r="C119" s="3">
        <v>444622</v>
      </c>
      <c r="D119" s="3">
        <v>79465</v>
      </c>
      <c r="E119" s="14">
        <f t="shared" si="4"/>
        <v>694222</v>
      </c>
      <c r="F119" s="18"/>
      <c r="G119" s="7">
        <v>57434</v>
      </c>
      <c r="H119" s="7">
        <v>43095</v>
      </c>
      <c r="I119" s="27">
        <v>188800</v>
      </c>
      <c r="J119" s="7"/>
      <c r="K119" s="21"/>
      <c r="L119" s="21"/>
      <c r="M119" s="21">
        <v>111880</v>
      </c>
      <c r="N119" s="7">
        <v>1219</v>
      </c>
      <c r="O119" s="16">
        <f t="shared" si="5"/>
        <v>1096650</v>
      </c>
    </row>
    <row r="120" spans="1:15" ht="13.5">
      <c r="A120" s="26" t="s">
        <v>111</v>
      </c>
      <c r="B120" s="3">
        <v>39789</v>
      </c>
      <c r="C120" s="3">
        <v>5064</v>
      </c>
      <c r="D120" s="3">
        <v>32501</v>
      </c>
      <c r="E120" s="14">
        <f t="shared" si="4"/>
        <v>77354</v>
      </c>
      <c r="F120" s="18">
        <v>16496</v>
      </c>
      <c r="G120" s="7">
        <v>18722</v>
      </c>
      <c r="H120" s="7">
        <v>43095</v>
      </c>
      <c r="I120" s="22"/>
      <c r="J120" s="7"/>
      <c r="K120" s="21">
        <v>20000</v>
      </c>
      <c r="L120" s="21"/>
      <c r="M120" s="21"/>
      <c r="N120" s="7">
        <v>103</v>
      </c>
      <c r="O120" s="16">
        <f t="shared" si="5"/>
        <v>175770</v>
      </c>
    </row>
    <row r="121" spans="1:15" ht="13.5">
      <c r="A121" s="26" t="s">
        <v>112</v>
      </c>
      <c r="B121" s="3">
        <v>96052</v>
      </c>
      <c r="C121" s="3">
        <v>490198</v>
      </c>
      <c r="D121" s="3">
        <v>53669</v>
      </c>
      <c r="E121" s="14">
        <f t="shared" si="4"/>
        <v>639919</v>
      </c>
      <c r="F121" s="18">
        <v>41240</v>
      </c>
      <c r="G121" s="7">
        <v>57441</v>
      </c>
      <c r="H121" s="7">
        <v>43095</v>
      </c>
      <c r="I121" s="27">
        <v>47200</v>
      </c>
      <c r="J121" s="7"/>
      <c r="K121" s="21"/>
      <c r="L121" s="21"/>
      <c r="M121" s="21">
        <v>95719</v>
      </c>
      <c r="N121" s="7">
        <v>627</v>
      </c>
      <c r="O121" s="16">
        <f t="shared" si="5"/>
        <v>925241</v>
      </c>
    </row>
    <row r="122" spans="1:15" ht="13.5">
      <c r="A122" s="26" t="s">
        <v>113</v>
      </c>
      <c r="B122" s="3">
        <v>54401</v>
      </c>
      <c r="C122" s="3">
        <v>200028</v>
      </c>
      <c r="D122" s="3">
        <v>37975</v>
      </c>
      <c r="E122" s="14">
        <f t="shared" si="4"/>
        <v>292404</v>
      </c>
      <c r="F122" s="18"/>
      <c r="G122" s="7">
        <v>19133</v>
      </c>
      <c r="H122" s="7">
        <v>43095</v>
      </c>
      <c r="I122" s="27">
        <v>47200</v>
      </c>
      <c r="J122" s="7"/>
      <c r="K122" s="21">
        <v>20000</v>
      </c>
      <c r="L122" s="21"/>
      <c r="M122" s="21"/>
      <c r="N122" s="7">
        <v>541</v>
      </c>
      <c r="O122" s="16">
        <f t="shared" si="5"/>
        <v>422373</v>
      </c>
    </row>
    <row r="123" spans="1:15" ht="13.5">
      <c r="A123" s="26" t="s">
        <v>114</v>
      </c>
      <c r="B123" s="3">
        <v>39864</v>
      </c>
      <c r="C123" s="3">
        <v>90646</v>
      </c>
      <c r="D123" s="3">
        <v>33104</v>
      </c>
      <c r="E123" s="14">
        <f t="shared" si="4"/>
        <v>163614</v>
      </c>
      <c r="F123" s="18">
        <v>20620</v>
      </c>
      <c r="G123" s="7">
        <v>19133</v>
      </c>
      <c r="H123" s="7">
        <v>43095</v>
      </c>
      <c r="I123" s="27">
        <v>47200</v>
      </c>
      <c r="J123" s="7"/>
      <c r="K123" s="21"/>
      <c r="L123" s="21"/>
      <c r="M123" s="21"/>
      <c r="N123" s="7">
        <v>313</v>
      </c>
      <c r="O123" s="16">
        <f t="shared" si="5"/>
        <v>293975</v>
      </c>
    </row>
    <row r="124" spans="1:15" ht="13.5">
      <c r="A124" s="26" t="s">
        <v>207</v>
      </c>
      <c r="B124" s="3">
        <v>15000</v>
      </c>
      <c r="C124" s="3">
        <v>0</v>
      </c>
      <c r="D124" s="3">
        <v>20000</v>
      </c>
      <c r="E124" s="14">
        <f t="shared" si="4"/>
        <v>35000</v>
      </c>
      <c r="F124" s="18"/>
      <c r="G124" s="7">
        <v>18722</v>
      </c>
      <c r="H124" s="7">
        <v>43095</v>
      </c>
      <c r="I124" s="22"/>
      <c r="J124" s="7"/>
      <c r="K124" s="21"/>
      <c r="L124" s="21"/>
      <c r="M124" s="21"/>
      <c r="N124" s="7"/>
      <c r="O124" s="16">
        <f t="shared" si="5"/>
        <v>96817</v>
      </c>
    </row>
    <row r="125" spans="1:15" ht="13.5">
      <c r="A125" s="26" t="s">
        <v>115</v>
      </c>
      <c r="B125" s="3">
        <v>68769</v>
      </c>
      <c r="C125" s="3">
        <v>397779</v>
      </c>
      <c r="D125" s="3">
        <v>41622</v>
      </c>
      <c r="E125" s="14">
        <f t="shared" si="4"/>
        <v>508170</v>
      </c>
      <c r="F125" s="18"/>
      <c r="G125" s="7">
        <v>37821</v>
      </c>
      <c r="H125" s="7">
        <v>43095</v>
      </c>
      <c r="I125" s="27">
        <v>94400</v>
      </c>
      <c r="J125" s="7"/>
      <c r="K125" s="21">
        <v>20000</v>
      </c>
      <c r="L125" s="21"/>
      <c r="M125" s="21">
        <v>81650</v>
      </c>
      <c r="N125" s="7">
        <v>567</v>
      </c>
      <c r="O125" s="16">
        <f t="shared" si="5"/>
        <v>785703</v>
      </c>
    </row>
    <row r="126" spans="1:15" ht="13.5">
      <c r="A126" s="26" t="s">
        <v>116</v>
      </c>
      <c r="B126" s="3">
        <v>159332</v>
      </c>
      <c r="C126" s="3">
        <v>640345</v>
      </c>
      <c r="D126" s="3">
        <v>74168</v>
      </c>
      <c r="E126" s="14">
        <f t="shared" si="4"/>
        <v>873845</v>
      </c>
      <c r="F126" s="18">
        <v>28868</v>
      </c>
      <c r="G126" s="7">
        <v>37901</v>
      </c>
      <c r="H126" s="7">
        <v>43095</v>
      </c>
      <c r="I126" s="27">
        <v>94400</v>
      </c>
      <c r="J126" s="7"/>
      <c r="K126" s="21">
        <v>20000</v>
      </c>
      <c r="L126" s="21"/>
      <c r="M126" s="21">
        <v>92234</v>
      </c>
      <c r="N126" s="7">
        <v>1958</v>
      </c>
      <c r="O126" s="16">
        <f t="shared" si="5"/>
        <v>1192301</v>
      </c>
    </row>
    <row r="127" spans="1:15" ht="13.5">
      <c r="A127" s="26" t="s">
        <v>117</v>
      </c>
      <c r="B127" s="3">
        <v>73635</v>
      </c>
      <c r="C127" s="3">
        <v>24308</v>
      </c>
      <c r="D127" s="3">
        <v>43727</v>
      </c>
      <c r="E127" s="14">
        <f t="shared" si="4"/>
        <v>141670</v>
      </c>
      <c r="F127" s="18">
        <v>98976</v>
      </c>
      <c r="G127" s="7">
        <v>37821</v>
      </c>
      <c r="H127" s="7">
        <v>43095</v>
      </c>
      <c r="I127" s="22"/>
      <c r="J127" s="7"/>
      <c r="K127" s="21">
        <v>20000</v>
      </c>
      <c r="L127" s="21"/>
      <c r="M127" s="21">
        <v>43376</v>
      </c>
      <c r="N127" s="7">
        <v>769</v>
      </c>
      <c r="O127" s="16">
        <f t="shared" si="5"/>
        <v>385707</v>
      </c>
    </row>
    <row r="128" spans="1:15" ht="13.5">
      <c r="A128" s="26" t="s">
        <v>118</v>
      </c>
      <c r="B128" s="3">
        <v>162533</v>
      </c>
      <c r="C128" s="3">
        <v>688961</v>
      </c>
      <c r="D128" s="3">
        <v>75041</v>
      </c>
      <c r="E128" s="14">
        <f t="shared" si="4"/>
        <v>926535</v>
      </c>
      <c r="F128" s="18"/>
      <c r="G128" s="7">
        <v>57434</v>
      </c>
      <c r="H128" s="7">
        <v>43095</v>
      </c>
      <c r="I128" s="27">
        <v>47200</v>
      </c>
      <c r="J128" s="7"/>
      <c r="K128" s="21">
        <v>20000</v>
      </c>
      <c r="L128" s="21">
        <v>94349</v>
      </c>
      <c r="M128" s="21"/>
      <c r="N128" s="7">
        <v>2495</v>
      </c>
      <c r="O128" s="16">
        <f t="shared" si="5"/>
        <v>1191108</v>
      </c>
    </row>
    <row r="129" spans="1:15" ht="13.5">
      <c r="A129" s="26" t="s">
        <v>119</v>
      </c>
      <c r="B129" s="3">
        <v>59132</v>
      </c>
      <c r="C129" s="3">
        <v>428416</v>
      </c>
      <c r="D129" s="3">
        <v>40349</v>
      </c>
      <c r="E129" s="14">
        <f t="shared" si="4"/>
        <v>527897</v>
      </c>
      <c r="F129" s="18"/>
      <c r="G129" s="7">
        <v>19133</v>
      </c>
      <c r="H129" s="7">
        <v>43095</v>
      </c>
      <c r="I129" s="27">
        <v>47200</v>
      </c>
      <c r="J129" s="7"/>
      <c r="K129" s="21">
        <v>20000</v>
      </c>
      <c r="L129" s="21"/>
      <c r="M129" s="21">
        <v>76731</v>
      </c>
      <c r="N129" s="7">
        <v>331</v>
      </c>
      <c r="O129" s="16">
        <f t="shared" si="5"/>
        <v>734387</v>
      </c>
    </row>
    <row r="130" spans="1:15" ht="13.5">
      <c r="A130" s="26" t="s">
        <v>120</v>
      </c>
      <c r="B130" s="3">
        <v>147687</v>
      </c>
      <c r="C130" s="3">
        <v>404108</v>
      </c>
      <c r="D130" s="3">
        <v>74273</v>
      </c>
      <c r="E130" s="14">
        <f t="shared" si="4"/>
        <v>626068</v>
      </c>
      <c r="F130" s="18"/>
      <c r="G130" s="7">
        <v>57434</v>
      </c>
      <c r="H130" s="7">
        <v>43095</v>
      </c>
      <c r="I130" s="27">
        <v>188800</v>
      </c>
      <c r="J130" s="7">
        <v>48400</v>
      </c>
      <c r="K130" s="21"/>
      <c r="L130" s="21"/>
      <c r="M130" s="21"/>
      <c r="N130" s="7">
        <v>2349</v>
      </c>
      <c r="O130" s="16">
        <f t="shared" si="5"/>
        <v>966146</v>
      </c>
    </row>
    <row r="131" spans="1:15" ht="13.5">
      <c r="A131" s="26" t="s">
        <v>121</v>
      </c>
      <c r="B131" s="3">
        <v>60186</v>
      </c>
      <c r="C131" s="3">
        <v>182051</v>
      </c>
      <c r="D131" s="3">
        <v>38290</v>
      </c>
      <c r="E131" s="14">
        <f t="shared" si="4"/>
        <v>280527</v>
      </c>
      <c r="F131" s="18">
        <v>136092</v>
      </c>
      <c r="G131" s="7">
        <v>37821</v>
      </c>
      <c r="H131" s="7">
        <v>43095</v>
      </c>
      <c r="I131" s="27">
        <v>94400</v>
      </c>
      <c r="J131" s="7">
        <v>96800</v>
      </c>
      <c r="K131" s="21"/>
      <c r="L131" s="21">
        <v>49223</v>
      </c>
      <c r="M131" s="21"/>
      <c r="N131" s="7">
        <v>713</v>
      </c>
      <c r="O131" s="16">
        <f t="shared" si="5"/>
        <v>738671</v>
      </c>
    </row>
    <row r="132" spans="1:15" ht="13.5">
      <c r="A132" s="26" t="s">
        <v>122</v>
      </c>
      <c r="B132" s="3">
        <v>38112</v>
      </c>
      <c r="C132" s="3">
        <v>171164</v>
      </c>
      <c r="D132" s="3">
        <v>32635</v>
      </c>
      <c r="E132" s="14">
        <f t="shared" si="4"/>
        <v>241911</v>
      </c>
      <c r="F132" s="18"/>
      <c r="G132" s="7">
        <v>18722</v>
      </c>
      <c r="H132" s="7">
        <v>43095</v>
      </c>
      <c r="I132" s="22"/>
      <c r="J132" s="7"/>
      <c r="K132" s="21"/>
      <c r="L132" s="21"/>
      <c r="M132" s="21"/>
      <c r="N132" s="7">
        <v>468</v>
      </c>
      <c r="O132" s="16">
        <f t="shared" si="5"/>
        <v>304196</v>
      </c>
    </row>
    <row r="133" spans="1:15" ht="13.5">
      <c r="A133" s="26" t="s">
        <v>123</v>
      </c>
      <c r="B133" s="3">
        <v>150715</v>
      </c>
      <c r="C133" s="3">
        <v>358534</v>
      </c>
      <c r="D133" s="3">
        <v>69887</v>
      </c>
      <c r="E133" s="14">
        <f t="shared" si="4"/>
        <v>579136</v>
      </c>
      <c r="F133" s="18">
        <v>82480</v>
      </c>
      <c r="G133" s="7">
        <v>37901</v>
      </c>
      <c r="H133" s="7">
        <v>43095</v>
      </c>
      <c r="I133" s="27">
        <v>47200</v>
      </c>
      <c r="J133" s="7"/>
      <c r="K133" s="21"/>
      <c r="L133" s="21"/>
      <c r="M133" s="21">
        <v>60149</v>
      </c>
      <c r="N133" s="7">
        <v>1228</v>
      </c>
      <c r="O133" s="16">
        <f t="shared" si="5"/>
        <v>851189</v>
      </c>
    </row>
    <row r="134" spans="1:15" ht="13.5">
      <c r="A134" s="26" t="s">
        <v>124</v>
      </c>
      <c r="B134" s="3">
        <v>378175</v>
      </c>
      <c r="C134" s="3">
        <v>894310</v>
      </c>
      <c r="D134" s="3">
        <v>178967</v>
      </c>
      <c r="E134" s="14">
        <f t="shared" si="4"/>
        <v>1451452</v>
      </c>
      <c r="F134" s="18"/>
      <c r="G134" s="7">
        <v>62258</v>
      </c>
      <c r="H134" s="7">
        <v>43095</v>
      </c>
      <c r="I134" s="22"/>
      <c r="J134" s="7">
        <v>48400</v>
      </c>
      <c r="K134" s="21">
        <v>20000</v>
      </c>
      <c r="L134" s="21"/>
      <c r="M134" s="21"/>
      <c r="N134" s="7">
        <v>1438</v>
      </c>
      <c r="O134" s="16">
        <f aca="true" t="shared" si="6" ref="O134:O164">(SUM(B134:N134)-E134)</f>
        <v>1626643</v>
      </c>
    </row>
    <row r="135" spans="1:15" ht="13.5">
      <c r="A135" s="26" t="s">
        <v>125</v>
      </c>
      <c r="B135" s="3">
        <v>66355</v>
      </c>
      <c r="C135" s="3">
        <v>254720</v>
      </c>
      <c r="D135" s="3">
        <v>42651</v>
      </c>
      <c r="E135" s="14">
        <f aca="true" t="shared" si="7" ref="E135:E176">SUM(B135:D135)</f>
        <v>363726</v>
      </c>
      <c r="F135" s="18"/>
      <c r="G135" s="7">
        <v>23543</v>
      </c>
      <c r="H135" s="7">
        <v>43095</v>
      </c>
      <c r="I135" s="22"/>
      <c r="J135" s="7"/>
      <c r="K135" s="21">
        <v>20000</v>
      </c>
      <c r="L135" s="21"/>
      <c r="M135" s="21"/>
      <c r="N135" s="7">
        <v>773</v>
      </c>
      <c r="O135" s="16">
        <f t="shared" si="6"/>
        <v>451137</v>
      </c>
    </row>
    <row r="136" spans="1:15" ht="13.5">
      <c r="A136" s="26" t="s">
        <v>126</v>
      </c>
      <c r="B136" s="3">
        <v>181243</v>
      </c>
      <c r="C136" s="3">
        <v>823914</v>
      </c>
      <c r="D136" s="3">
        <v>78946</v>
      </c>
      <c r="E136" s="14">
        <f t="shared" si="7"/>
        <v>1084103</v>
      </c>
      <c r="F136" s="18">
        <v>41240</v>
      </c>
      <c r="G136" s="7">
        <v>37901</v>
      </c>
      <c r="H136" s="7">
        <v>43095</v>
      </c>
      <c r="I136" s="27">
        <v>236000</v>
      </c>
      <c r="J136" s="7">
        <v>193600</v>
      </c>
      <c r="K136" s="21"/>
      <c r="L136" s="21"/>
      <c r="M136" s="21"/>
      <c r="N136" s="7">
        <v>1322</v>
      </c>
      <c r="O136" s="16">
        <f t="shared" si="6"/>
        <v>1637261</v>
      </c>
    </row>
    <row r="137" spans="1:15" ht="13.5">
      <c r="A137" s="26" t="s">
        <v>127</v>
      </c>
      <c r="B137" s="3">
        <v>27742</v>
      </c>
      <c r="C137" s="3">
        <v>40512</v>
      </c>
      <c r="D137" s="3">
        <v>28229</v>
      </c>
      <c r="E137" s="14">
        <f t="shared" si="7"/>
        <v>96483</v>
      </c>
      <c r="F137" s="18"/>
      <c r="G137" s="7">
        <v>18722</v>
      </c>
      <c r="H137" s="7">
        <v>43095</v>
      </c>
      <c r="I137" s="22"/>
      <c r="J137" s="7"/>
      <c r="K137" s="21">
        <v>20000</v>
      </c>
      <c r="L137" s="21"/>
      <c r="M137" s="21"/>
      <c r="N137" s="7">
        <v>442</v>
      </c>
      <c r="O137" s="16">
        <f t="shared" si="6"/>
        <v>178742</v>
      </c>
    </row>
    <row r="138" spans="1:15" ht="13.5">
      <c r="A138" s="26" t="s">
        <v>128</v>
      </c>
      <c r="B138" s="3">
        <v>114250</v>
      </c>
      <c r="C138" s="3">
        <v>669970</v>
      </c>
      <c r="D138" s="3">
        <v>56777</v>
      </c>
      <c r="E138" s="14">
        <f t="shared" si="7"/>
        <v>840997</v>
      </c>
      <c r="F138" s="18"/>
      <c r="G138" s="7">
        <v>37901</v>
      </c>
      <c r="H138" s="7">
        <v>43095</v>
      </c>
      <c r="I138" s="22"/>
      <c r="J138" s="7"/>
      <c r="K138" s="21"/>
      <c r="L138" s="21"/>
      <c r="M138" s="21">
        <v>79072</v>
      </c>
      <c r="N138" s="7">
        <v>292</v>
      </c>
      <c r="O138" s="16">
        <f t="shared" si="6"/>
        <v>1001357</v>
      </c>
    </row>
    <row r="139" spans="1:15" ht="13.5">
      <c r="A139" s="26" t="s">
        <v>129</v>
      </c>
      <c r="B139" s="3">
        <v>27277</v>
      </c>
      <c r="C139" s="3">
        <v>0</v>
      </c>
      <c r="D139" s="3">
        <v>29622</v>
      </c>
      <c r="E139" s="14">
        <f t="shared" si="7"/>
        <v>56899</v>
      </c>
      <c r="F139" s="18"/>
      <c r="G139" s="7">
        <v>18722</v>
      </c>
      <c r="H139" s="7">
        <v>43095</v>
      </c>
      <c r="I139" s="27">
        <v>47200</v>
      </c>
      <c r="J139" s="7"/>
      <c r="K139" s="21"/>
      <c r="L139" s="21"/>
      <c r="M139" s="21"/>
      <c r="N139" s="7">
        <v>112</v>
      </c>
      <c r="O139" s="16">
        <f t="shared" si="6"/>
        <v>166028</v>
      </c>
    </row>
    <row r="140" spans="1:15" ht="13.5">
      <c r="A140" s="26" t="s">
        <v>169</v>
      </c>
      <c r="B140" s="3">
        <v>25113</v>
      </c>
      <c r="C140" s="3">
        <v>144324</v>
      </c>
      <c r="D140" s="3">
        <v>28116</v>
      </c>
      <c r="E140" s="14">
        <f t="shared" si="7"/>
        <v>197553</v>
      </c>
      <c r="F140" s="18"/>
      <c r="G140" s="7">
        <v>18722</v>
      </c>
      <c r="H140" s="7">
        <v>43095</v>
      </c>
      <c r="I140" s="27">
        <v>47200</v>
      </c>
      <c r="J140" s="7">
        <v>48400</v>
      </c>
      <c r="K140" s="21"/>
      <c r="L140" s="21"/>
      <c r="M140" s="21"/>
      <c r="N140" s="7">
        <v>335</v>
      </c>
      <c r="O140" s="16">
        <f t="shared" si="6"/>
        <v>355305</v>
      </c>
    </row>
    <row r="141" spans="1:15" ht="13.5">
      <c r="A141" s="26" t="s">
        <v>130</v>
      </c>
      <c r="B141" s="3">
        <v>81657</v>
      </c>
      <c r="C141" s="3">
        <v>369672</v>
      </c>
      <c r="D141" s="3">
        <v>47957</v>
      </c>
      <c r="E141" s="14">
        <f t="shared" si="7"/>
        <v>499286</v>
      </c>
      <c r="F141" s="18"/>
      <c r="G141" s="7">
        <v>37821</v>
      </c>
      <c r="H141" s="7">
        <v>43095</v>
      </c>
      <c r="I141" s="27">
        <v>94400</v>
      </c>
      <c r="J141" s="7"/>
      <c r="K141" s="21">
        <v>20000</v>
      </c>
      <c r="L141" s="21"/>
      <c r="M141" s="21"/>
      <c r="N141" s="7">
        <v>575</v>
      </c>
      <c r="O141" s="16">
        <f t="shared" si="6"/>
        <v>695177</v>
      </c>
    </row>
    <row r="142" spans="1:15" ht="13.5">
      <c r="A142" s="26" t="s">
        <v>131</v>
      </c>
      <c r="B142" s="3">
        <v>144125</v>
      </c>
      <c r="C142" s="3">
        <v>562612</v>
      </c>
      <c r="D142" s="3">
        <v>65959</v>
      </c>
      <c r="E142" s="14">
        <f t="shared" si="7"/>
        <v>772696</v>
      </c>
      <c r="F142" s="18">
        <v>111348</v>
      </c>
      <c r="G142" s="7">
        <v>57434</v>
      </c>
      <c r="H142" s="7">
        <v>43095</v>
      </c>
      <c r="I142" s="29">
        <v>47200</v>
      </c>
      <c r="J142" s="7"/>
      <c r="K142" s="21">
        <v>20000</v>
      </c>
      <c r="L142" s="21"/>
      <c r="M142" s="21"/>
      <c r="N142" s="7">
        <v>2585</v>
      </c>
      <c r="O142" s="16">
        <f t="shared" si="6"/>
        <v>1054358</v>
      </c>
    </row>
    <row r="143" spans="1:15" ht="13.5">
      <c r="A143" s="26" t="s">
        <v>132</v>
      </c>
      <c r="B143" s="3">
        <v>310701</v>
      </c>
      <c r="C143" s="3">
        <v>158504</v>
      </c>
      <c r="D143" s="3">
        <v>118879</v>
      </c>
      <c r="E143" s="14">
        <f t="shared" si="7"/>
        <v>588084</v>
      </c>
      <c r="F143" s="18">
        <v>41240</v>
      </c>
      <c r="G143" s="7">
        <v>67033</v>
      </c>
      <c r="H143" s="7">
        <v>43095</v>
      </c>
      <c r="I143" s="29">
        <v>94400</v>
      </c>
      <c r="J143" s="7">
        <v>48400</v>
      </c>
      <c r="K143" s="21">
        <v>20000</v>
      </c>
      <c r="L143" s="21"/>
      <c r="M143" s="21">
        <v>109249</v>
      </c>
      <c r="N143" s="7">
        <v>2246</v>
      </c>
      <c r="O143" s="16">
        <f t="shared" si="6"/>
        <v>1013747</v>
      </c>
    </row>
    <row r="144" spans="1:15" ht="13.5">
      <c r="A144" s="26" t="s">
        <v>133</v>
      </c>
      <c r="B144" s="3">
        <v>40093</v>
      </c>
      <c r="C144" s="3">
        <v>50640</v>
      </c>
      <c r="D144" s="3">
        <v>34807</v>
      </c>
      <c r="E144" s="14">
        <f t="shared" si="7"/>
        <v>125540</v>
      </c>
      <c r="F144" s="18"/>
      <c r="G144" s="7">
        <v>18722</v>
      </c>
      <c r="H144" s="7">
        <v>43095</v>
      </c>
      <c r="I144" s="22"/>
      <c r="J144" s="7"/>
      <c r="K144" s="21"/>
      <c r="L144" s="21"/>
      <c r="M144" s="21"/>
      <c r="N144" s="7">
        <v>133</v>
      </c>
      <c r="O144" s="16">
        <f t="shared" si="6"/>
        <v>187490</v>
      </c>
    </row>
    <row r="145" spans="1:15" ht="13.5">
      <c r="A145" s="26" t="s">
        <v>134</v>
      </c>
      <c r="B145" s="3">
        <v>20843</v>
      </c>
      <c r="C145" s="3">
        <v>111408</v>
      </c>
      <c r="D145" s="3">
        <v>26823</v>
      </c>
      <c r="E145" s="14">
        <f t="shared" si="7"/>
        <v>159074</v>
      </c>
      <c r="F145" s="18"/>
      <c r="G145" s="7">
        <v>18722</v>
      </c>
      <c r="H145" s="7">
        <v>43095</v>
      </c>
      <c r="I145" s="22"/>
      <c r="J145" s="7"/>
      <c r="K145" s="21"/>
      <c r="L145" s="21"/>
      <c r="M145" s="21"/>
      <c r="N145" s="7" t="s">
        <v>224</v>
      </c>
      <c r="O145" s="16">
        <f t="shared" si="6"/>
        <v>220891</v>
      </c>
    </row>
    <row r="146" spans="1:15" ht="13.5">
      <c r="A146" s="26" t="s">
        <v>135</v>
      </c>
      <c r="B146" s="3">
        <v>80921</v>
      </c>
      <c r="C146" s="3">
        <v>110396</v>
      </c>
      <c r="D146" s="3">
        <v>46709</v>
      </c>
      <c r="E146" s="14">
        <f t="shared" si="7"/>
        <v>238026</v>
      </c>
      <c r="F146" s="18"/>
      <c r="G146" s="7">
        <v>37821</v>
      </c>
      <c r="H146" s="7">
        <v>43095</v>
      </c>
      <c r="I146" s="22"/>
      <c r="J146" s="7"/>
      <c r="K146" s="21">
        <v>20000</v>
      </c>
      <c r="L146" s="21">
        <v>305664</v>
      </c>
      <c r="M146" s="21"/>
      <c r="N146" s="7">
        <v>1803</v>
      </c>
      <c r="O146" s="16">
        <f t="shared" si="6"/>
        <v>646409</v>
      </c>
    </row>
    <row r="147" spans="1:15" ht="13.5">
      <c r="A147" s="26" t="s">
        <v>136</v>
      </c>
      <c r="B147" s="3">
        <v>312942</v>
      </c>
      <c r="C147" s="3">
        <v>1441979</v>
      </c>
      <c r="D147" s="3">
        <v>120722</v>
      </c>
      <c r="E147" s="14">
        <f t="shared" si="7"/>
        <v>1875643</v>
      </c>
      <c r="F147" s="19">
        <v>243316</v>
      </c>
      <c r="G147" s="7">
        <v>58143</v>
      </c>
      <c r="H147" s="7">
        <v>43095</v>
      </c>
      <c r="I147" s="22"/>
      <c r="J147" s="7">
        <v>193600</v>
      </c>
      <c r="K147" s="21">
        <v>20000</v>
      </c>
      <c r="L147" s="21"/>
      <c r="M147" s="21">
        <v>31325</v>
      </c>
      <c r="N147" s="7">
        <v>3757</v>
      </c>
      <c r="O147" s="16">
        <f t="shared" si="6"/>
        <v>2468879</v>
      </c>
    </row>
    <row r="148" spans="1:15" ht="13.5">
      <c r="A148" s="26" t="s">
        <v>137</v>
      </c>
      <c r="B148" s="3">
        <v>36897</v>
      </c>
      <c r="C148" s="3">
        <v>245606</v>
      </c>
      <c r="D148" s="3">
        <v>32555</v>
      </c>
      <c r="E148" s="14">
        <f t="shared" si="7"/>
        <v>315058</v>
      </c>
      <c r="F148" s="18">
        <v>173208</v>
      </c>
      <c r="G148" s="7">
        <v>18722</v>
      </c>
      <c r="H148" s="7">
        <v>43095</v>
      </c>
      <c r="I148" s="22"/>
      <c r="J148" s="7"/>
      <c r="K148" s="21"/>
      <c r="L148" s="21"/>
      <c r="M148" s="21"/>
      <c r="N148" s="7">
        <v>249</v>
      </c>
      <c r="O148" s="16">
        <f t="shared" si="6"/>
        <v>550332</v>
      </c>
    </row>
    <row r="149" spans="1:15" ht="13.5">
      <c r="A149" s="26" t="s">
        <v>138</v>
      </c>
      <c r="B149" s="3">
        <v>16557</v>
      </c>
      <c r="C149" s="3">
        <v>63300</v>
      </c>
      <c r="D149" s="3">
        <v>25040</v>
      </c>
      <c r="E149" s="14">
        <f t="shared" si="7"/>
        <v>104897</v>
      </c>
      <c r="F149" s="18"/>
      <c r="G149" s="7">
        <v>9482</v>
      </c>
      <c r="H149" s="7">
        <v>43095</v>
      </c>
      <c r="I149" s="22"/>
      <c r="J149" s="7"/>
      <c r="K149" s="21">
        <v>20000</v>
      </c>
      <c r="L149" s="21"/>
      <c r="M149" s="21"/>
      <c r="N149" s="7">
        <v>378</v>
      </c>
      <c r="O149" s="16">
        <f t="shared" si="6"/>
        <v>177852</v>
      </c>
    </row>
    <row r="150" spans="1:15" ht="13.5">
      <c r="A150" s="26" t="s">
        <v>139</v>
      </c>
      <c r="B150" s="3">
        <v>104142</v>
      </c>
      <c r="C150" s="3">
        <v>407654</v>
      </c>
      <c r="D150" s="3">
        <v>52894</v>
      </c>
      <c r="E150" s="14">
        <f t="shared" si="7"/>
        <v>564690</v>
      </c>
      <c r="F150" s="18"/>
      <c r="G150" s="7">
        <v>37821</v>
      </c>
      <c r="H150" s="7">
        <v>43095</v>
      </c>
      <c r="I150" s="22"/>
      <c r="J150" s="7"/>
      <c r="K150" s="21">
        <v>20000</v>
      </c>
      <c r="L150" s="21"/>
      <c r="M150" s="21">
        <v>77594</v>
      </c>
      <c r="N150" s="7">
        <v>927</v>
      </c>
      <c r="O150" s="16">
        <f t="shared" si="6"/>
        <v>744127</v>
      </c>
    </row>
    <row r="151" spans="1:15" ht="13.5">
      <c r="A151" s="26" t="s">
        <v>140</v>
      </c>
      <c r="B151" s="3">
        <v>118076</v>
      </c>
      <c r="C151" s="3">
        <v>626926</v>
      </c>
      <c r="D151" s="3">
        <v>59823</v>
      </c>
      <c r="E151" s="14">
        <f t="shared" si="7"/>
        <v>804825</v>
      </c>
      <c r="F151" s="18">
        <v>53612</v>
      </c>
      <c r="G151" s="7">
        <v>37901</v>
      </c>
      <c r="H151" s="7">
        <v>43095</v>
      </c>
      <c r="I151" s="22"/>
      <c r="J151" s="7"/>
      <c r="K151" s="21">
        <v>20000</v>
      </c>
      <c r="L151" s="21"/>
      <c r="M151" s="21"/>
      <c r="N151" s="7">
        <v>923</v>
      </c>
      <c r="O151" s="16">
        <f t="shared" si="6"/>
        <v>960356</v>
      </c>
    </row>
    <row r="152" spans="1:15" ht="13.5">
      <c r="A152" s="26" t="s">
        <v>141</v>
      </c>
      <c r="B152" s="3">
        <v>114578</v>
      </c>
      <c r="C152" s="3">
        <v>334226</v>
      </c>
      <c r="D152" s="3">
        <v>57043</v>
      </c>
      <c r="E152" s="14">
        <f t="shared" si="7"/>
        <v>505847</v>
      </c>
      <c r="F152" s="18"/>
      <c r="G152" s="7">
        <v>37821</v>
      </c>
      <c r="H152" s="7">
        <v>43095</v>
      </c>
      <c r="I152" s="27">
        <v>47200</v>
      </c>
      <c r="J152" s="7"/>
      <c r="K152" s="21">
        <v>20000</v>
      </c>
      <c r="L152" s="21"/>
      <c r="M152" s="21">
        <v>90815</v>
      </c>
      <c r="N152" s="7">
        <v>1348</v>
      </c>
      <c r="O152" s="16">
        <f t="shared" si="6"/>
        <v>746126</v>
      </c>
    </row>
    <row r="153" spans="1:15" ht="13.5">
      <c r="A153" s="26" t="s">
        <v>142</v>
      </c>
      <c r="B153" s="3">
        <v>74259</v>
      </c>
      <c r="C153" s="3">
        <v>99762</v>
      </c>
      <c r="D153" s="3">
        <v>47819</v>
      </c>
      <c r="E153" s="14">
        <f t="shared" si="7"/>
        <v>221840</v>
      </c>
      <c r="F153" s="18"/>
      <c r="G153" s="7">
        <v>37821</v>
      </c>
      <c r="H153" s="7">
        <v>43095</v>
      </c>
      <c r="I153" s="27">
        <v>47200</v>
      </c>
      <c r="J153" s="7"/>
      <c r="K153" s="21">
        <v>20000</v>
      </c>
      <c r="L153" s="21"/>
      <c r="M153" s="21">
        <v>81566</v>
      </c>
      <c r="N153" s="7">
        <v>125</v>
      </c>
      <c r="O153" s="16">
        <f t="shared" si="6"/>
        <v>451647</v>
      </c>
    </row>
    <row r="154" spans="1:15" ht="13.5">
      <c r="A154" s="26" t="s">
        <v>143</v>
      </c>
      <c r="B154" s="3">
        <v>37288</v>
      </c>
      <c r="C154" s="3">
        <v>234211</v>
      </c>
      <c r="D154" s="3">
        <v>31896</v>
      </c>
      <c r="E154" s="14">
        <f t="shared" si="7"/>
        <v>303395</v>
      </c>
      <c r="F154" s="18"/>
      <c r="G154" s="7">
        <v>18722</v>
      </c>
      <c r="H154" s="7">
        <v>43095</v>
      </c>
      <c r="I154" s="27">
        <v>47200</v>
      </c>
      <c r="J154" s="7"/>
      <c r="K154" s="21">
        <v>20000</v>
      </c>
      <c r="L154" s="21"/>
      <c r="M154" s="21"/>
      <c r="N154" s="7">
        <v>103</v>
      </c>
      <c r="O154" s="16">
        <f t="shared" si="6"/>
        <v>432515</v>
      </c>
    </row>
    <row r="155" spans="1:15" ht="13.5">
      <c r="A155" s="26" t="s">
        <v>144</v>
      </c>
      <c r="B155" s="3">
        <v>15000</v>
      </c>
      <c r="C155" s="3">
        <v>78492</v>
      </c>
      <c r="D155" s="3">
        <v>24780</v>
      </c>
      <c r="E155" s="14">
        <f t="shared" si="7"/>
        <v>118272</v>
      </c>
      <c r="F155" s="18"/>
      <c r="G155" s="7">
        <v>9482</v>
      </c>
      <c r="H155" s="7">
        <v>43095</v>
      </c>
      <c r="I155" s="22"/>
      <c r="J155" s="7"/>
      <c r="K155" s="21"/>
      <c r="L155" s="21"/>
      <c r="M155" s="21"/>
      <c r="N155" s="7"/>
      <c r="O155" s="16">
        <f t="shared" si="6"/>
        <v>170849</v>
      </c>
    </row>
    <row r="156" spans="1:15" ht="13.5">
      <c r="A156" s="26" t="s">
        <v>145</v>
      </c>
      <c r="B156" s="3">
        <v>305350</v>
      </c>
      <c r="C156" s="3">
        <v>1488826</v>
      </c>
      <c r="D156" s="3">
        <v>134620</v>
      </c>
      <c r="E156" s="14">
        <f t="shared" si="7"/>
        <v>1928796</v>
      </c>
      <c r="F156" s="18"/>
      <c r="G156" s="7">
        <v>57434</v>
      </c>
      <c r="H156" s="7">
        <v>43095</v>
      </c>
      <c r="I156" s="27">
        <v>188800</v>
      </c>
      <c r="J156" s="7">
        <v>145200</v>
      </c>
      <c r="K156" s="21"/>
      <c r="L156" s="21">
        <v>202603</v>
      </c>
      <c r="M156" s="21"/>
      <c r="N156" s="7">
        <v>1550</v>
      </c>
      <c r="O156" s="16">
        <f t="shared" si="6"/>
        <v>2567478</v>
      </c>
    </row>
    <row r="157" spans="1:15" ht="13.5">
      <c r="A157" s="26" t="s">
        <v>146</v>
      </c>
      <c r="B157" s="3">
        <v>235903</v>
      </c>
      <c r="C157" s="3">
        <v>997610</v>
      </c>
      <c r="D157" s="3">
        <v>107135</v>
      </c>
      <c r="E157" s="14">
        <f t="shared" si="7"/>
        <v>1340648</v>
      </c>
      <c r="F157" s="18">
        <v>20620</v>
      </c>
      <c r="G157" s="7">
        <v>57434</v>
      </c>
      <c r="H157" s="7">
        <v>43095</v>
      </c>
      <c r="I157" s="27">
        <v>283200</v>
      </c>
      <c r="J157" s="7"/>
      <c r="K157" s="21"/>
      <c r="L157" s="21"/>
      <c r="M157" s="21">
        <v>82392</v>
      </c>
      <c r="N157" s="7">
        <v>2353</v>
      </c>
      <c r="O157" s="16">
        <f t="shared" si="6"/>
        <v>1829742</v>
      </c>
    </row>
    <row r="158" spans="1:15" ht="13.5">
      <c r="A158" s="26" t="s">
        <v>147</v>
      </c>
      <c r="B158" s="3">
        <v>112410</v>
      </c>
      <c r="C158" s="3">
        <v>304348</v>
      </c>
      <c r="D158" s="3">
        <v>55912</v>
      </c>
      <c r="E158" s="14">
        <f t="shared" si="7"/>
        <v>472670</v>
      </c>
      <c r="F158" s="18"/>
      <c r="G158" s="7">
        <v>37901</v>
      </c>
      <c r="H158" s="7">
        <v>43095</v>
      </c>
      <c r="I158" s="22"/>
      <c r="J158" s="7">
        <v>48400</v>
      </c>
      <c r="K158" s="21">
        <v>20000</v>
      </c>
      <c r="L158" s="21">
        <v>342929</v>
      </c>
      <c r="M158" s="21"/>
      <c r="N158" s="7">
        <v>1499</v>
      </c>
      <c r="O158" s="16">
        <f t="shared" si="6"/>
        <v>966494</v>
      </c>
    </row>
    <row r="159" spans="1:15" ht="13.5">
      <c r="A159" s="26" t="s">
        <v>148</v>
      </c>
      <c r="B159" s="3">
        <v>60930</v>
      </c>
      <c r="C159" s="3">
        <v>165847</v>
      </c>
      <c r="D159" s="3">
        <v>39796</v>
      </c>
      <c r="E159" s="14">
        <f t="shared" si="7"/>
        <v>266573</v>
      </c>
      <c r="F159" s="18"/>
      <c r="G159" s="7">
        <v>19133</v>
      </c>
      <c r="H159" s="7">
        <v>43095</v>
      </c>
      <c r="I159" s="27">
        <v>47200</v>
      </c>
      <c r="J159" s="7"/>
      <c r="K159" s="21"/>
      <c r="L159" s="21"/>
      <c r="M159" s="21"/>
      <c r="N159" s="7">
        <v>734</v>
      </c>
      <c r="O159" s="16">
        <f t="shared" si="6"/>
        <v>376735</v>
      </c>
    </row>
    <row r="160" spans="1:15" ht="13.5">
      <c r="A160" s="26" t="s">
        <v>149</v>
      </c>
      <c r="B160" s="3">
        <v>15000</v>
      </c>
      <c r="C160" s="3">
        <v>43044</v>
      </c>
      <c r="D160" s="3">
        <v>22198</v>
      </c>
      <c r="E160" s="14">
        <f t="shared" si="7"/>
        <v>80242</v>
      </c>
      <c r="F160" s="18"/>
      <c r="G160" s="7">
        <v>9482</v>
      </c>
      <c r="H160" s="7">
        <v>43095</v>
      </c>
      <c r="I160" s="22"/>
      <c r="J160" s="7"/>
      <c r="K160" s="21"/>
      <c r="L160" s="21"/>
      <c r="M160" s="21"/>
      <c r="N160" s="7"/>
      <c r="O160" s="16">
        <f t="shared" si="6"/>
        <v>132819</v>
      </c>
    </row>
    <row r="161" spans="1:15" ht="13.5">
      <c r="A161" s="26" t="s">
        <v>150</v>
      </c>
      <c r="B161" s="3">
        <v>103220</v>
      </c>
      <c r="C161" s="3">
        <v>363090</v>
      </c>
      <c r="D161" s="3">
        <v>57400</v>
      </c>
      <c r="E161" s="14">
        <f t="shared" si="7"/>
        <v>523710</v>
      </c>
      <c r="F161" s="18"/>
      <c r="G161" s="7">
        <v>37821</v>
      </c>
      <c r="H161" s="7">
        <v>43095</v>
      </c>
      <c r="I161" s="27">
        <v>94400</v>
      </c>
      <c r="J161" s="7"/>
      <c r="K161" s="21"/>
      <c r="L161" s="21"/>
      <c r="M161" s="21"/>
      <c r="N161" s="7">
        <v>1112</v>
      </c>
      <c r="O161" s="16">
        <f t="shared" si="6"/>
        <v>700138</v>
      </c>
    </row>
    <row r="162" spans="1:15" ht="13.5">
      <c r="A162" s="26" t="s">
        <v>151</v>
      </c>
      <c r="B162" s="3">
        <v>97097</v>
      </c>
      <c r="C162" s="3">
        <v>436771</v>
      </c>
      <c r="D162" s="3">
        <v>52628</v>
      </c>
      <c r="E162" s="14">
        <f t="shared" si="7"/>
        <v>586496</v>
      </c>
      <c r="F162" s="18"/>
      <c r="G162" s="7">
        <v>37821</v>
      </c>
      <c r="H162" s="7">
        <v>43095</v>
      </c>
      <c r="I162" s="22"/>
      <c r="J162" s="7"/>
      <c r="K162" s="21"/>
      <c r="L162" s="21">
        <v>265629</v>
      </c>
      <c r="M162" s="21"/>
      <c r="N162" s="7">
        <v>1121</v>
      </c>
      <c r="O162" s="16">
        <f t="shared" si="6"/>
        <v>934162</v>
      </c>
    </row>
    <row r="163" spans="1:15" ht="13.5">
      <c r="A163" s="26" t="s">
        <v>152</v>
      </c>
      <c r="B163" s="3">
        <v>63999</v>
      </c>
      <c r="C163" s="3">
        <v>693770</v>
      </c>
      <c r="D163" s="3">
        <v>42704</v>
      </c>
      <c r="E163" s="14">
        <f t="shared" si="7"/>
        <v>800473</v>
      </c>
      <c r="F163" s="18"/>
      <c r="G163" s="7">
        <v>37821</v>
      </c>
      <c r="H163" s="7">
        <v>43095</v>
      </c>
      <c r="I163" s="27">
        <v>47200</v>
      </c>
      <c r="J163" s="7">
        <v>48400</v>
      </c>
      <c r="K163" s="21">
        <v>20000</v>
      </c>
      <c r="L163" s="21"/>
      <c r="M163" s="21"/>
      <c r="N163" s="7">
        <v>477</v>
      </c>
      <c r="O163" s="16">
        <f t="shared" si="6"/>
        <v>997466</v>
      </c>
    </row>
    <row r="164" spans="1:15" ht="13.5">
      <c r="A164" s="26" t="s">
        <v>153</v>
      </c>
      <c r="B164" s="3">
        <v>69798</v>
      </c>
      <c r="C164" s="3">
        <v>221804</v>
      </c>
      <c r="D164" s="3">
        <v>44164</v>
      </c>
      <c r="E164" s="14">
        <f t="shared" si="7"/>
        <v>335766</v>
      </c>
      <c r="F164" s="18"/>
      <c r="G164" s="7">
        <v>37821</v>
      </c>
      <c r="H164" s="7">
        <v>43095</v>
      </c>
      <c r="I164" s="22"/>
      <c r="J164" s="7"/>
      <c r="K164" s="21">
        <v>20000</v>
      </c>
      <c r="L164" s="21">
        <v>290026</v>
      </c>
      <c r="M164" s="21"/>
      <c r="N164" s="7">
        <v>1357</v>
      </c>
      <c r="O164" s="16">
        <f t="shared" si="6"/>
        <v>728065</v>
      </c>
    </row>
    <row r="165" spans="1:15" ht="13.5">
      <c r="A165" s="26" t="s">
        <v>154</v>
      </c>
      <c r="B165" s="3">
        <v>41207</v>
      </c>
      <c r="C165" s="3">
        <v>139260</v>
      </c>
      <c r="D165" s="3">
        <v>34227</v>
      </c>
      <c r="E165" s="14">
        <f t="shared" si="7"/>
        <v>214694</v>
      </c>
      <c r="F165" s="18"/>
      <c r="G165" s="7">
        <v>19133</v>
      </c>
      <c r="H165" s="7">
        <v>43095</v>
      </c>
      <c r="I165" s="22"/>
      <c r="J165" s="7"/>
      <c r="K165" s="21">
        <v>20000</v>
      </c>
      <c r="L165" s="21"/>
      <c r="M165" s="21"/>
      <c r="N165" s="7">
        <v>343</v>
      </c>
      <c r="O165" s="16">
        <f aca="true" t="shared" si="8" ref="O165:O176">(SUM(B165:N165)-E165)</f>
        <v>297265</v>
      </c>
    </row>
    <row r="166" spans="1:15" ht="13.5">
      <c r="A166" s="26" t="s">
        <v>155</v>
      </c>
      <c r="B166" s="3">
        <v>76775</v>
      </c>
      <c r="C166" s="3">
        <v>280546</v>
      </c>
      <c r="D166" s="3">
        <v>46567</v>
      </c>
      <c r="E166" s="14">
        <f t="shared" si="7"/>
        <v>403888</v>
      </c>
      <c r="F166" s="18"/>
      <c r="G166" s="7">
        <v>37821</v>
      </c>
      <c r="H166" s="7">
        <v>43095</v>
      </c>
      <c r="I166" s="22"/>
      <c r="J166" s="7"/>
      <c r="K166" s="21">
        <v>20000</v>
      </c>
      <c r="L166" s="21">
        <v>253938</v>
      </c>
      <c r="M166" s="21"/>
      <c r="N166" s="7">
        <v>1112</v>
      </c>
      <c r="O166" s="16">
        <f t="shared" si="8"/>
        <v>759854</v>
      </c>
    </row>
    <row r="167" spans="1:15" ht="13.5">
      <c r="A167" s="26" t="s">
        <v>156</v>
      </c>
      <c r="B167" s="3">
        <v>58691</v>
      </c>
      <c r="C167" s="3">
        <v>333212</v>
      </c>
      <c r="D167" s="3">
        <v>41974</v>
      </c>
      <c r="E167" s="14">
        <f t="shared" si="7"/>
        <v>433877</v>
      </c>
      <c r="F167" s="18"/>
      <c r="G167" s="7">
        <v>18722</v>
      </c>
      <c r="H167" s="7">
        <v>43095</v>
      </c>
      <c r="I167" s="27">
        <v>47200</v>
      </c>
      <c r="J167" s="7"/>
      <c r="K167" s="21"/>
      <c r="L167" s="21"/>
      <c r="M167" s="21"/>
      <c r="N167" s="7">
        <v>438</v>
      </c>
      <c r="O167" s="16">
        <f t="shared" si="8"/>
        <v>543332</v>
      </c>
    </row>
    <row r="168" spans="1:15" ht="13.5">
      <c r="A168" s="26" t="s">
        <v>157</v>
      </c>
      <c r="B168" s="3">
        <v>582725</v>
      </c>
      <c r="C168" s="3">
        <v>3444542</v>
      </c>
      <c r="D168" s="3">
        <v>223334</v>
      </c>
      <c r="E168" s="14">
        <f t="shared" si="7"/>
        <v>4250601</v>
      </c>
      <c r="F168" s="18">
        <v>90728</v>
      </c>
      <c r="G168" s="7">
        <v>67167</v>
      </c>
      <c r="H168" s="7">
        <v>43095</v>
      </c>
      <c r="I168" s="27">
        <v>141600</v>
      </c>
      <c r="J168" s="7">
        <v>48400</v>
      </c>
      <c r="K168" s="21"/>
      <c r="L168" s="21"/>
      <c r="M168" s="21">
        <v>52342</v>
      </c>
      <c r="N168" s="7">
        <v>5457</v>
      </c>
      <c r="O168" s="16">
        <f t="shared" si="8"/>
        <v>4699390</v>
      </c>
    </row>
    <row r="169" spans="1:15" ht="13.5">
      <c r="A169" s="26" t="s">
        <v>158</v>
      </c>
      <c r="B169" s="3">
        <v>59949</v>
      </c>
      <c r="C169" s="3">
        <v>263836</v>
      </c>
      <c r="D169" s="3">
        <v>40270</v>
      </c>
      <c r="E169" s="14">
        <f t="shared" si="7"/>
        <v>364055</v>
      </c>
      <c r="F169" s="18"/>
      <c r="G169" s="7">
        <v>19133</v>
      </c>
      <c r="H169" s="7">
        <v>43095</v>
      </c>
      <c r="I169" s="27">
        <v>94400</v>
      </c>
      <c r="J169" s="7"/>
      <c r="K169" s="21">
        <v>20000</v>
      </c>
      <c r="L169" s="21"/>
      <c r="M169" s="21"/>
      <c r="N169" s="7">
        <v>640</v>
      </c>
      <c r="O169" s="16">
        <f t="shared" si="8"/>
        <v>541323</v>
      </c>
    </row>
    <row r="170" spans="1:15" ht="13.5">
      <c r="A170" s="26" t="s">
        <v>159</v>
      </c>
      <c r="B170" s="3">
        <v>117116</v>
      </c>
      <c r="C170" s="3">
        <v>577804</v>
      </c>
      <c r="D170" s="3">
        <v>57394</v>
      </c>
      <c r="E170" s="14">
        <f t="shared" si="7"/>
        <v>752314</v>
      </c>
      <c r="F170" s="18">
        <v>255688</v>
      </c>
      <c r="G170" s="7">
        <v>56701</v>
      </c>
      <c r="H170" s="7">
        <v>43095</v>
      </c>
      <c r="I170" s="27">
        <v>94400</v>
      </c>
      <c r="J170" s="7">
        <v>48400</v>
      </c>
      <c r="K170" s="21">
        <v>20000</v>
      </c>
      <c r="L170" s="21"/>
      <c r="M170" s="21">
        <v>93728</v>
      </c>
      <c r="N170" s="7">
        <v>1460</v>
      </c>
      <c r="O170" s="16">
        <f t="shared" si="8"/>
        <v>1365786</v>
      </c>
    </row>
    <row r="171" spans="1:15" ht="13.5">
      <c r="A171" s="26" t="s">
        <v>160</v>
      </c>
      <c r="B171" s="3">
        <v>75886</v>
      </c>
      <c r="C171" s="3">
        <v>184330</v>
      </c>
      <c r="D171" s="3">
        <v>46293</v>
      </c>
      <c r="E171" s="14">
        <f t="shared" si="7"/>
        <v>306509</v>
      </c>
      <c r="F171" s="18"/>
      <c r="G171" s="7">
        <v>33419</v>
      </c>
      <c r="H171" s="7">
        <v>43095</v>
      </c>
      <c r="I171" s="22"/>
      <c r="J171" s="7"/>
      <c r="K171" s="21">
        <v>20000</v>
      </c>
      <c r="L171" s="21"/>
      <c r="M171" s="21"/>
      <c r="N171" s="7">
        <v>391</v>
      </c>
      <c r="O171" s="16">
        <f t="shared" si="8"/>
        <v>403414</v>
      </c>
    </row>
    <row r="172" spans="1:15" ht="13.5">
      <c r="A172" s="26" t="s">
        <v>161</v>
      </c>
      <c r="B172" s="3">
        <v>163531</v>
      </c>
      <c r="C172" s="3">
        <v>398538</v>
      </c>
      <c r="D172" s="3">
        <v>68990</v>
      </c>
      <c r="E172" s="14">
        <f t="shared" si="7"/>
        <v>631059</v>
      </c>
      <c r="F172" s="18"/>
      <c r="G172" s="7">
        <v>57434</v>
      </c>
      <c r="H172" s="7">
        <v>43095</v>
      </c>
      <c r="I172" s="27">
        <v>283200</v>
      </c>
      <c r="J172" s="7"/>
      <c r="K172" s="21"/>
      <c r="L172" s="21"/>
      <c r="M172" s="21"/>
      <c r="N172" s="7">
        <v>1778</v>
      </c>
      <c r="O172" s="16">
        <f t="shared" si="8"/>
        <v>1016566</v>
      </c>
    </row>
    <row r="173" spans="1:15" ht="13.5">
      <c r="A173" s="26" t="s">
        <v>162</v>
      </c>
      <c r="B173" s="3">
        <v>28634</v>
      </c>
      <c r="C173" s="3">
        <v>184836</v>
      </c>
      <c r="D173" s="3">
        <v>29153</v>
      </c>
      <c r="E173" s="14">
        <f t="shared" si="7"/>
        <v>242623</v>
      </c>
      <c r="F173" s="18"/>
      <c r="G173" s="7">
        <v>18722</v>
      </c>
      <c r="H173" s="7">
        <v>43095</v>
      </c>
      <c r="I173" s="27">
        <v>47200</v>
      </c>
      <c r="J173" s="7">
        <v>290400</v>
      </c>
      <c r="K173" s="21"/>
      <c r="L173" s="21"/>
      <c r="M173" s="21"/>
      <c r="N173" s="7">
        <v>266</v>
      </c>
      <c r="O173" s="16">
        <f t="shared" si="8"/>
        <v>642306</v>
      </c>
    </row>
    <row r="174" spans="1:15" ht="13.5">
      <c r="A174" s="26" t="s">
        <v>163</v>
      </c>
      <c r="B174" s="3">
        <v>30273</v>
      </c>
      <c r="C174" s="3">
        <v>45576</v>
      </c>
      <c r="D174" s="3">
        <v>30453</v>
      </c>
      <c r="E174" s="14">
        <f t="shared" si="7"/>
        <v>106302</v>
      </c>
      <c r="F174" s="18"/>
      <c r="G174" s="7">
        <v>18722</v>
      </c>
      <c r="H174" s="7">
        <v>43095</v>
      </c>
      <c r="I174" s="22"/>
      <c r="J174" s="7"/>
      <c r="K174" s="21"/>
      <c r="L174" s="21"/>
      <c r="M174" s="21"/>
      <c r="N174" s="7">
        <v>262</v>
      </c>
      <c r="O174" s="16">
        <f t="shared" si="8"/>
        <v>168381</v>
      </c>
    </row>
    <row r="175" spans="1:15" ht="13.5">
      <c r="A175" s="26" t="s">
        <v>164</v>
      </c>
      <c r="B175" s="3">
        <v>49222</v>
      </c>
      <c r="C175" s="3">
        <v>0</v>
      </c>
      <c r="D175" s="3">
        <v>35318</v>
      </c>
      <c r="E175" s="14">
        <f>SUM(B175:D175)</f>
        <v>84540</v>
      </c>
      <c r="F175" s="18"/>
      <c r="G175" s="7">
        <v>18722</v>
      </c>
      <c r="H175" s="7">
        <v>43095</v>
      </c>
      <c r="I175" s="27">
        <v>94400</v>
      </c>
      <c r="J175" s="7"/>
      <c r="K175" s="21">
        <v>20000</v>
      </c>
      <c r="L175" s="21"/>
      <c r="M175" s="21"/>
      <c r="N175" s="7">
        <v>683</v>
      </c>
      <c r="O175" s="16">
        <f t="shared" si="8"/>
        <v>261440</v>
      </c>
    </row>
    <row r="176" spans="1:15" ht="13.5">
      <c r="A176" s="26" t="s">
        <v>165</v>
      </c>
      <c r="B176" s="3">
        <v>136942</v>
      </c>
      <c r="C176" s="3">
        <v>474247</v>
      </c>
      <c r="D176" s="3">
        <v>69122</v>
      </c>
      <c r="E176" s="14">
        <f t="shared" si="7"/>
        <v>680311</v>
      </c>
      <c r="F176" s="18">
        <v>136092</v>
      </c>
      <c r="G176" s="7">
        <v>37901</v>
      </c>
      <c r="H176" s="7">
        <v>43095</v>
      </c>
      <c r="I176" s="27">
        <v>141600</v>
      </c>
      <c r="J176" s="7">
        <v>48400</v>
      </c>
      <c r="K176" s="21">
        <v>20000</v>
      </c>
      <c r="L176" s="21"/>
      <c r="M176" s="21"/>
      <c r="N176" s="7">
        <v>1468</v>
      </c>
      <c r="O176" s="16">
        <f t="shared" si="8"/>
        <v>1108867</v>
      </c>
    </row>
    <row r="177" spans="1:15" ht="13.5">
      <c r="A177" s="1" t="s">
        <v>188</v>
      </c>
      <c r="B177" s="15">
        <f aca="true" t="shared" si="9" ref="B177:N177">SUM(B5:B176)</f>
        <v>23407974</v>
      </c>
      <c r="C177" s="15">
        <f t="shared" si="9"/>
        <v>84383549</v>
      </c>
      <c r="D177" s="15">
        <f t="shared" si="9"/>
        <v>11467549</v>
      </c>
      <c r="E177" s="15">
        <f t="shared" si="9"/>
        <v>119259072</v>
      </c>
      <c r="F177" s="15">
        <f t="shared" si="9"/>
        <v>8445952</v>
      </c>
      <c r="G177" s="16">
        <f t="shared" si="9"/>
        <v>6102438</v>
      </c>
      <c r="H177" s="16">
        <f>SUM(H5:H176)</f>
        <v>7412340</v>
      </c>
      <c r="I177" s="15">
        <f t="shared" si="9"/>
        <v>13924000</v>
      </c>
      <c r="J177" s="15">
        <f t="shared" si="9"/>
        <v>4598000</v>
      </c>
      <c r="K177" s="15">
        <f>SUM(K5:K176)</f>
        <v>1860000</v>
      </c>
      <c r="L177" s="15">
        <f>SUM(L5:L176)</f>
        <v>12043500</v>
      </c>
      <c r="M177" s="15">
        <f t="shared" si="9"/>
        <v>3568727</v>
      </c>
      <c r="N177" s="15">
        <f t="shared" si="9"/>
        <v>222458</v>
      </c>
      <c r="O177" s="15">
        <f>SUM(O5:O176)</f>
        <v>177436487</v>
      </c>
    </row>
    <row r="178" spans="1:15" ht="13.5">
      <c r="A178" s="4" t="s">
        <v>189</v>
      </c>
      <c r="B178" s="3">
        <v>15000</v>
      </c>
      <c r="C178" s="3"/>
      <c r="D178" s="3">
        <v>20000</v>
      </c>
      <c r="E178" s="5">
        <f>SUM(B178:D178)</f>
        <v>35000</v>
      </c>
      <c r="F178" s="5">
        <v>0</v>
      </c>
      <c r="G178" s="6">
        <v>9482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44482</v>
      </c>
    </row>
    <row r="179" spans="1:15" s="12" customFormat="1" ht="13.5">
      <c r="A179" s="2" t="s">
        <v>190</v>
      </c>
      <c r="B179" s="7">
        <v>15000</v>
      </c>
      <c r="C179" s="7">
        <v>9622</v>
      </c>
      <c r="D179" s="7">
        <v>20000</v>
      </c>
      <c r="E179" s="5">
        <f>SUM(B179:D179)</f>
        <v>44622</v>
      </c>
      <c r="F179" s="5">
        <v>0</v>
      </c>
      <c r="G179" s="8">
        <v>9482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16">
        <f>(SUM(B179:N179)-E179)</f>
        <v>54104</v>
      </c>
    </row>
    <row r="180" spans="1:15" ht="13.5">
      <c r="A180" s="1" t="s">
        <v>191</v>
      </c>
      <c r="B180" s="17">
        <f aca="true" t="shared" si="10" ref="B180:H180">B177+B178+B179</f>
        <v>23437974</v>
      </c>
      <c r="C180" s="17">
        <f t="shared" si="10"/>
        <v>84393171</v>
      </c>
      <c r="D180" s="17">
        <f t="shared" si="10"/>
        <v>11507549</v>
      </c>
      <c r="E180" s="17">
        <f t="shared" si="10"/>
        <v>119338694</v>
      </c>
      <c r="F180" s="17">
        <f t="shared" si="10"/>
        <v>8445952</v>
      </c>
      <c r="G180" s="17">
        <f t="shared" si="10"/>
        <v>6121402</v>
      </c>
      <c r="H180" s="17">
        <f t="shared" si="10"/>
        <v>7412340</v>
      </c>
      <c r="I180" s="17">
        <f aca="true" t="shared" si="11" ref="I180:O180">I177+I178+I179</f>
        <v>13924000</v>
      </c>
      <c r="J180" s="17">
        <f>J177+J178+J179</f>
        <v>4598000</v>
      </c>
      <c r="K180" s="17">
        <f t="shared" si="11"/>
        <v>1860000</v>
      </c>
      <c r="L180" s="17">
        <f t="shared" si="11"/>
        <v>12043500</v>
      </c>
      <c r="M180" s="17">
        <f t="shared" si="11"/>
        <v>3568727</v>
      </c>
      <c r="N180" s="17">
        <f>N177+N178+N179</f>
        <v>222458</v>
      </c>
      <c r="O180" s="17">
        <f t="shared" si="11"/>
        <v>177535073</v>
      </c>
    </row>
    <row r="182" ht="13.5">
      <c r="A182" s="11" t="s">
        <v>196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tmason</cp:lastModifiedBy>
  <cp:lastPrinted>2021-06-18T13:33:59Z</cp:lastPrinted>
  <dcterms:created xsi:type="dcterms:W3CDTF">2004-04-13T19:03:02Z</dcterms:created>
  <dcterms:modified xsi:type="dcterms:W3CDTF">2021-09-20T19:10:53Z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KYED-94-926</vt:lpwstr>
  </property>
  <property fmtid="{D5CDD505-2E9C-101B-9397-08002B2CF9AE}" pid="3" name="_dlc_DocIdItemGuid">
    <vt:lpwstr>a93df874-7f61-4543-9ce3-68e2d1475a69</vt:lpwstr>
  </property>
  <property fmtid="{D5CDD505-2E9C-101B-9397-08002B2CF9AE}" pid="4" name="_dlc_DocIdUrl">
    <vt:lpwstr>https://education.ky.gov/districts/fin/_layouts/15/DocIdRedir.aspx?ID=KYED-94-926, KYED-94-926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