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<sst xmlns="http://schemas.openxmlformats.org/spreadsheetml/2006/main" count="1067" uniqueCount="241">
  <si>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</si>
  <si>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</si>
  <si>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</si>
  <si>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</si>
  <si>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</si>
  <si>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</si>
  <si>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</si>
  <si>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</si>
  <si>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</si>
  <si>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</si>
  <si>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</si>
  <si>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</si>
  <si>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</si>
  <si>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</si>
  <si>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</si>
  <si>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</si>
  <si>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</si>
  <si>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</si>
  <si>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</si>
  <si>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</si>
  <si>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</si>
  <si>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</si>
  <si>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</si>
  <si>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</si>
  <si>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</si>
  <si>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</si>
  <si>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</si>
  <si>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</si>
  <si>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</si>
  <si>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</si>
  <si>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</si>
  <si>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</si>
  <si>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</si>
  <si>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</si>
  <si>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</si>
  <si>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</si>
  <si>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</si>
  <si>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</si>
  <si>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</si>
  <si>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</si>
  <si>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</si>
  <si>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</si>
  <si>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</si>
  <si>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</si>
  <si>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</si>
  <si>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</si>
  <si>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</si>
  <si>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</si>
  <si>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</si>
  <si>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</si>
  <si>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</si>
  <si>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</si>
  <si>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</si>
  <si>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</si>
  <si>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</si>
  <si>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</si>
  <si>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</si>
  <si>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</si>
  <si>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</si>
  <si>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</si>
  <si>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</si>
  <si>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</si>
  <si>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</si>
  <si>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</si>
  <si>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</si>
  <si>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</si>
  <si>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</si>
  <si>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</si>
  <si>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</si>
  <si>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</si>
  <si>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</si>
  <si>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</si>
  <si>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</si>
  <si>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</si>
  <si>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</si>
  <si>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</si>
  <si>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</si>
  <si>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</si>
  <si>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</si>
  <si>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</si>
  <si>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</si>
  <si>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</si>
  <si>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</si>
  <si>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</si>
  <si>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</si>
  <si>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</si>
  <si>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</si>
  <si>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</si>
  <si>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</si>
  <si>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</si>
  <si>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</si>
  <si>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</si>
  <si>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</si>
  <si>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</si>
  <si>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</si>
  <si>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</si>
  <si>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</si>
  <si>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</si>
  <si>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</si>
  <si>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</si>
  <si>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</si>
  <si>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</si>
  <si>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</si>
  <si>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</si>
  <si>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</si>
  <si>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</si>
  <si>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</si>
  <si>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</si>
  <si>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</si>
  <si>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</si>
  <si>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</si>
  <si>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</si>
  <si>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</si>
  <si>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</si>
  <si>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</si>
  <si>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</si>
  <si>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</si>
  <si>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</si>
  <si>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</si>
  <si>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</si>
  <si>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</si>
  <si>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</si>
  <si>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</si>
  <si>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</si>
  <si>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</si>
  <si>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</si>
  <si>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</si>
  <si>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</si>
  <si>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</si>
  <si>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</si>
  <si>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</si>
  <si>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</si>
  <si>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</si>
  <si>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</si>
  <si>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</si>
  <si>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</si>
  <si>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</si>
  <si>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</si>
  <si>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</si>
  <si>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</si>
  <si>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</si>
  <si>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</si>
  <si>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</si>
  <si>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</si>
  <si>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</si>
  <si>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</si>
  <si>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</si>
  <si>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</si>
  <si>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</si>
  <si>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</si>
  <si>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</si>
  <si>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</si>
  <si>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</si>
  <si>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</si>
  <si>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</si>
  <si>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</si>
  <si>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</si>
  <si>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</si>
  <si>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</si>
  <si>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</si>
  <si>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</si>
  <si>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</si>
  <si>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</si>
  <si>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</si>
  <si>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</si>
  <si>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</si>
  <si>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</si>
  <si>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</si>
  <si>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</si>
  <si>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</si>
  <si>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</si>
  <si>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</si>
  <si>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</si>
  <si>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</si>
  <si>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</si>
  <si>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</si>
  <si>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</si>
  <si>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</si>
  <si>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</si>
  <si>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</si>
  <si>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</si>
  <si>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</si>
  <si>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</si>
  <si>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</si>
  <si>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</si>
  <si>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</si>
  <si>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April Vermillion 502-564-4286</t>
  </si>
  <si>
    <t>Title I, Part C Migrant</t>
  </si>
  <si>
    <t xml:space="preserve">Title II C Perkins Carryover </t>
  </si>
  <si>
    <t>Thelma Hawkins  502-564-1979</t>
  </si>
  <si>
    <t>April Vermillion     502-564-4286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</si>
  <si>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</si>
  <si>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</si>
  <si>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</si>
  <si>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</si>
  <si>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</si>
  <si>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</si>
  <si>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</si>
  <si>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TBD</t>
  </si>
  <si>
    <t>Striving Readers</t>
  </si>
  <si>
    <t>Vickie Terry          502-564-1979</t>
  </si>
  <si>
    <t>Lindsey Kimbleton              502-564-1979</t>
  </si>
  <si>
    <t>Ballard County</t>
  </si>
  <si>
    <t>Jennifer Baker  502-564-1979</t>
  </si>
  <si>
    <t>Jennifer Baker              502-564-1979</t>
  </si>
  <si>
    <t xml:space="preserve">ESSA       </t>
  </si>
  <si>
    <t xml:space="preserve">Carl D Perkins Career &amp; Technical Education Act of 2006     </t>
  </si>
  <si>
    <t>Vickie Terry       502-564-1979</t>
  </si>
  <si>
    <t>310G</t>
  </si>
  <si>
    <t>314G</t>
  </si>
  <si>
    <t>320G</t>
  </si>
  <si>
    <t>311G</t>
  </si>
  <si>
    <t>401G</t>
  </si>
  <si>
    <t>348G</t>
  </si>
  <si>
    <t>345G</t>
  </si>
  <si>
    <t>345GI</t>
  </si>
  <si>
    <t>552G</t>
  </si>
  <si>
    <t>350G</t>
  </si>
  <si>
    <t>316G</t>
  </si>
  <si>
    <t>337G</t>
  </si>
  <si>
    <t>343G</t>
  </si>
  <si>
    <t>550F</t>
  </si>
  <si>
    <t>348FA</t>
  </si>
  <si>
    <t>320GC</t>
  </si>
  <si>
    <t>466G</t>
  </si>
  <si>
    <t xml:space="preserve">Campbell County </t>
  </si>
  <si>
    <r>
      <t xml:space="preserve">Hardin County </t>
    </r>
    <r>
      <rPr>
        <sz val="9"/>
        <rFont val="Arial"/>
        <family val="2"/>
      </rPr>
      <t>(includes West Point Independent)</t>
    </r>
  </si>
  <si>
    <r>
      <t>West Point Independent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(merging with Hardin County)</t>
    </r>
  </si>
  <si>
    <t>IDEA B 619 Preschool</t>
  </si>
  <si>
    <t>IDEA B 611 Basic</t>
  </si>
  <si>
    <r>
      <t xml:space="preserve">IDEA 619 Part B </t>
    </r>
    <r>
      <rPr>
        <b/>
        <sz val="9"/>
        <color indexed="12"/>
        <rFont val="Arial"/>
        <family val="2"/>
      </rPr>
      <t>Preliminary 5/6/20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</t>
    </r>
  </si>
  <si>
    <r>
      <t xml:space="preserve">IDEA 611 Part B </t>
    </r>
    <r>
      <rPr>
        <b/>
        <sz val="9"/>
        <color indexed="12"/>
        <rFont val="Arial"/>
        <family val="2"/>
      </rPr>
      <t>Preliminary 5/6/20</t>
    </r>
  </si>
  <si>
    <r>
      <t xml:space="preserve">ESSA      </t>
    </r>
    <r>
      <rPr>
        <b/>
        <sz val="9"/>
        <color indexed="12"/>
        <rFont val="Arial"/>
        <family val="2"/>
      </rPr>
      <t>Preliminary 4/30/20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</si>
  <si>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7"/>
        <color indexed="36"/>
        <rFont val="Arial"/>
        <family val="2"/>
      </rPr>
      <t xml:space="preserve">District must generate no less than $10,000 to stand alone.  District can become a part of a consortium to generate $10,000 or more. </t>
    </r>
    <r>
      <rPr>
        <b/>
        <sz val="9"/>
        <color indexed="12"/>
        <rFont val="Arial"/>
        <family val="2"/>
      </rPr>
      <t xml:space="preserve">Preliminary 4/13/20   </t>
    </r>
    <r>
      <rPr>
        <b/>
        <sz val="9"/>
        <color indexed="12"/>
        <rFont val="Arial"/>
        <family val="2"/>
      </rPr>
      <t xml:space="preserve">   </t>
    </r>
    <r>
      <rPr>
        <b/>
        <sz val="7"/>
        <color indexed="36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</si>
  <si>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r>
      <t xml:space="preserve">ESSA      </t>
    </r>
    <r>
      <rPr>
        <b/>
        <sz val="9"/>
        <color indexed="12"/>
        <rFont val="Arial"/>
        <family val="2"/>
      </rPr>
      <t>FINAL 7/1/20</t>
    </r>
    <r>
      <rPr>
        <b/>
        <sz val="9"/>
        <color indexed="12"/>
        <rFont val="Arial"/>
        <family val="2"/>
      </rPr>
      <t xml:space="preserve">  </t>
    </r>
  </si>
  <si>
    <r>
      <t xml:space="preserve">Carl D Perkins Career &amp; Technical Education Act of 2006                         </t>
    </r>
    <r>
      <rPr>
        <b/>
        <sz val="9"/>
        <color indexed="12"/>
        <rFont val="Arial"/>
        <family val="2"/>
      </rPr>
      <t xml:space="preserve">Final 8/12/20 </t>
    </r>
    <r>
      <rPr>
        <b/>
        <sz val="9"/>
        <rFont val="Arial"/>
        <family val="2"/>
      </rPr>
      <t xml:space="preserve">                                 </t>
    </r>
    <r>
      <rPr>
        <b/>
        <sz val="9"/>
        <color indexed="10"/>
        <rFont val="Arial"/>
        <family val="2"/>
      </rPr>
      <t xml:space="preserve">     </t>
    </r>
  </si>
  <si>
    <t xml:space="preserve"> </t>
  </si>
  <si>
    <r>
      <t xml:space="preserve">ESSA      </t>
    </r>
    <r>
      <rPr>
        <b/>
        <sz val="9"/>
        <color indexed="12"/>
        <rFont val="Arial"/>
        <family val="2"/>
      </rPr>
      <t>FINAL 7/23/20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</si>
  <si>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</t>
    </r>
    <r>
      <rPr>
        <b/>
        <sz val="9"/>
        <color indexed="12"/>
        <rFont val="Arial"/>
        <family val="2"/>
      </rPr>
      <t>FINAL 7/1/20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</si>
  <si>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</t>
    </r>
    <r>
      <rPr>
        <b/>
        <sz val="9"/>
        <color indexed="12"/>
        <rFont val="Arial"/>
        <family val="2"/>
      </rPr>
      <t>FINAL 7/23/20</t>
    </r>
    <r>
      <rPr>
        <b/>
        <sz val="9"/>
        <color indexed="12"/>
        <rFont val="Arial"/>
        <family val="2"/>
      </rPr>
      <t xml:space="preserve">  </t>
    </r>
  </si>
  <si>
    <r>
      <t xml:space="preserve">ESSA             </t>
    </r>
    <r>
      <rPr>
        <b/>
        <sz val="9"/>
        <color indexed="12"/>
        <rFont val="Arial"/>
        <family val="2"/>
      </rPr>
      <t>FINAL 8/1/20</t>
    </r>
    <r>
      <rPr>
        <b/>
        <sz val="9"/>
        <color indexed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</si>
</sst>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59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49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64" fontId="1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41" fontId="3" fillId="0" borderId="10" xfId="57" applyNumberFormat="1" applyFont="1" applyFill="1" applyBorder="1" applyAlignment="1">
      <alignment horizontal="center" vertical="top" wrapText="1"/>
      <protection/>
    </xf>
    <xf numFmtId="165" fontId="11" fillId="0" borderId="10" xfId="46" applyNumberFormat="1" applyFont="1" applyFill="1" applyBorder="1" applyAlignment="1">
      <alignment horizontal="left" vertical="top" wrapText="1"/>
    </xf>
    <xf numFmtId="164" fontId="8" fillId="0" borderId="10" xfId="59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1" fillId="0" borderId="10" xfId="59" applyNumberFormat="1" applyFont="1" applyFill="1" applyBorder="1" applyAlignment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center" vertical="top" wrapText="1"/>
    </xf>
    <xf numFmtId="41" fontId="3" fillId="33" borderId="10" xfId="57" applyNumberFormat="1" applyFont="1" applyFill="1" applyBorder="1" applyAlignment="1">
      <alignment horizontal="center" vertical="top" wrapText="1"/>
      <protection/>
    </xf>
    <xf numFmtId="164" fontId="12" fillId="0" borderId="10" xfId="0" applyNumberFormat="1" applyFont="1" applyFill="1" applyBorder="1" applyAlignment="1">
      <alignment horizontal="right" vertical="top" wrapText="1"/>
    </xf>
    <xf numFmtId="165" fontId="12" fillId="0" borderId="10" xfId="46" applyNumberFormat="1" applyFont="1" applyFill="1" applyBorder="1" applyAlignment="1">
      <alignment vertical="top" wrapText="1"/>
    </xf>
    <xf numFmtId="3" fontId="3" fillId="0" borderId="10" xfId="46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41" fontId="51" fillId="33" borderId="10" xfId="0" applyNumberFormat="1" applyFont="1" applyFill="1" applyBorder="1" applyAlignment="1">
      <alignment horizontal="center" vertical="top" wrapText="1"/>
    </xf>
    <xf numFmtId="44" fontId="0" fillId="0" borderId="0" xfId="0" applyNumberFormat="1" applyFill="1" applyAlignment="1">
      <alignment horizontal="center"/>
    </xf>
    <xf numFmtId="3" fontId="3" fillId="0" borderId="10" xfId="46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/>
    </xf>
    <xf numFmtId="41" fontId="3" fillId="0" borderId="10" xfId="57" applyNumberFormat="1" applyFont="1" applyFill="1" applyBorder="1" applyAlignment="1">
      <alignment horizontal="center" vertical="top"/>
      <protection/>
    </xf>
    <xf numFmtId="41" fontId="5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"/>
    </sheetView>
  </sheetViews>
  <sheetFormatPr defaultColWidth="10.00390625" defaultRowHeight="15"/>
  <cols>
    <col min="1" max="1" width="27.28125" style="3" customWidth="1"/>
    <col min="2" max="2" width="13.7109375" style="3" customWidth="1"/>
    <col min="3" max="3" width="12.28125" style="3" customWidth="1"/>
    <col min="4" max="4" width="11.8515625" style="3" customWidth="1"/>
    <col min="5" max="6" width="12.7109375" style="3" customWidth="1"/>
    <col min="7" max="7" width="14.7109375" style="3" customWidth="1"/>
    <col min="8" max="8" width="15.00390625" style="30" customWidth="1"/>
    <col min="9" max="9" width="13.00390625" style="30" customWidth="1"/>
    <col min="10" max="10" width="17.7109375" style="3" customWidth="1"/>
    <col min="11" max="11" width="14.421875" style="3" customWidth="1"/>
    <col min="12" max="12" width="12.7109375" style="3" customWidth="1"/>
    <col min="13" max="13" width="13.57421875" style="3" customWidth="1"/>
    <col min="14" max="14" width="12.421875" style="3" customWidth="1"/>
    <col min="15" max="15" width="15.00390625" style="3" customWidth="1"/>
    <col min="16" max="16" width="14.8515625" style="3" customWidth="1"/>
    <col min="17" max="17" width="14.140625" style="3" customWidth="1"/>
    <col min="18" max="18" width="14.28125" style="13" customWidth="1"/>
    <col min="19" max="19" width="16.140625" style="6" bestFit="1" customWidth="1"/>
    <col min="20" max="16384" width="10.00390625" style="3" customWidth="1"/>
  </cols>
  <sheetData>
    <row r="1" spans="1:19" s="1" customFormat="1" ht="7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187</v>
      </c>
      <c r="G1" s="1" t="s">
        <v>192</v>
      </c>
      <c r="H1" s="1" t="s">
        <v>6</v>
      </c>
      <c r="I1" s="1" t="s">
        <v>188</v>
      </c>
      <c r="J1" s="1" t="s">
        <v>195</v>
      </c>
      <c r="K1" s="1" t="s">
        <v>4</v>
      </c>
      <c r="L1" s="1" t="s">
        <v>196</v>
      </c>
      <c r="M1" s="1" t="s">
        <v>5</v>
      </c>
      <c r="N1" s="1" t="s">
        <v>191</v>
      </c>
      <c r="O1" s="1" t="s">
        <v>193</v>
      </c>
      <c r="P1" s="1" t="s">
        <v>229</v>
      </c>
      <c r="Q1" s="1" t="s">
        <v>228</v>
      </c>
      <c r="R1" s="1" t="s">
        <v>199</v>
      </c>
      <c r="S1" s="2" t="s">
        <v>7</v>
      </c>
    </row>
    <row r="2" spans="1:19" s="1" customFormat="1" ht="83.25" customHeight="1">
      <c r="A2" s="1" t="s">
        <v>8</v>
      </c>
      <c r="B2" s="1" t="s">
        <v>232</v>
      </c>
      <c r="C2" s="1" t="s">
        <v>232</v>
      </c>
      <c r="D2" s="1" t="s">
        <v>205</v>
      </c>
      <c r="E2" s="1" t="s">
        <v>205</v>
      </c>
      <c r="F2" s="1" t="s">
        <v>234</v>
      </c>
      <c r="G2" s="1" t="s">
        <v>232</v>
      </c>
      <c r="H2" s="1" t="s">
        <v>235</v>
      </c>
      <c r="I2" s="1" t="s">
        <v>206</v>
      </c>
      <c r="J2" s="1" t="s">
        <v>233</v>
      </c>
      <c r="K2" s="1" t="s">
        <v>205</v>
      </c>
      <c r="L2" s="1" t="s">
        <v>234</v>
      </c>
      <c r="M2" s="1" t="s">
        <v>238</v>
      </c>
      <c r="N2" s="1" t="s">
        <v>237</v>
      </c>
      <c r="O2" s="1" t="s">
        <v>240</v>
      </c>
      <c r="P2" s="1" t="s">
        <v>231</v>
      </c>
      <c r="Q2" s="1" t="s">
        <v>230</v>
      </c>
      <c r="R2" s="1" t="s">
        <v>239</v>
      </c>
      <c r="S2" s="2"/>
    </row>
    <row r="3" spans="1:19" s="10" customFormat="1" ht="33" customHeight="1">
      <c r="A3" s="18" t="s">
        <v>9</v>
      </c>
      <c r="B3" s="19" t="s">
        <v>189</v>
      </c>
      <c r="C3" s="19" t="s">
        <v>189</v>
      </c>
      <c r="D3" s="19" t="s">
        <v>10</v>
      </c>
      <c r="E3" s="19" t="s">
        <v>207</v>
      </c>
      <c r="F3" s="19" t="s">
        <v>203</v>
      </c>
      <c r="G3" s="19" t="s">
        <v>204</v>
      </c>
      <c r="H3" s="19" t="s">
        <v>190</v>
      </c>
      <c r="I3" s="19" t="s">
        <v>186</v>
      </c>
      <c r="J3" s="19" t="s">
        <v>201</v>
      </c>
      <c r="K3" s="19" t="s">
        <v>201</v>
      </c>
      <c r="L3" s="19" t="s">
        <v>197</v>
      </c>
      <c r="M3" s="19" t="s">
        <v>189</v>
      </c>
      <c r="N3" s="19" t="s">
        <v>10</v>
      </c>
      <c r="O3" s="19" t="s">
        <v>194</v>
      </c>
      <c r="P3" s="19" t="s">
        <v>11</v>
      </c>
      <c r="Q3" s="19" t="s">
        <v>11</v>
      </c>
      <c r="R3" s="19" t="s">
        <v>200</v>
      </c>
      <c r="S3" s="18"/>
    </row>
    <row r="4" spans="1:19" s="14" customFormat="1" ht="12.75">
      <c r="A4" s="20" t="s">
        <v>12</v>
      </c>
      <c r="B4" s="21" t="s">
        <v>208</v>
      </c>
      <c r="C4" s="21" t="s">
        <v>209</v>
      </c>
      <c r="D4" s="21" t="s">
        <v>210</v>
      </c>
      <c r="E4" s="21" t="s">
        <v>223</v>
      </c>
      <c r="F4" s="21" t="s">
        <v>211</v>
      </c>
      <c r="G4" s="21" t="s">
        <v>212</v>
      </c>
      <c r="H4" s="21" t="s">
        <v>213</v>
      </c>
      <c r="I4" s="21" t="s">
        <v>222</v>
      </c>
      <c r="J4" s="21" t="s">
        <v>214</v>
      </c>
      <c r="K4" s="21" t="s">
        <v>215</v>
      </c>
      <c r="L4" s="21" t="s">
        <v>216</v>
      </c>
      <c r="M4" s="21" t="s">
        <v>221</v>
      </c>
      <c r="N4" s="21" t="s">
        <v>217</v>
      </c>
      <c r="O4" s="21" t="s">
        <v>218</v>
      </c>
      <c r="P4" s="21" t="s">
        <v>219</v>
      </c>
      <c r="Q4" s="21" t="s">
        <v>220</v>
      </c>
      <c r="R4" s="31" t="s">
        <v>224</v>
      </c>
      <c r="S4" s="20"/>
    </row>
    <row r="5" spans="1:19" s="11" customFormat="1" ht="12.75">
      <c r="A5" s="15" t="s">
        <v>13</v>
      </c>
      <c r="B5" s="16">
        <v>1477458</v>
      </c>
      <c r="C5" s="16">
        <v>59341</v>
      </c>
      <c r="D5" s="16" t="s">
        <v>198</v>
      </c>
      <c r="E5" s="16" t="s">
        <v>198</v>
      </c>
      <c r="F5" s="16">
        <v>73381</v>
      </c>
      <c r="G5" s="16">
        <v>173143</v>
      </c>
      <c r="H5" s="27">
        <v>25318</v>
      </c>
      <c r="I5" s="27" t="s">
        <v>198</v>
      </c>
      <c r="J5" s="16">
        <v>6791</v>
      </c>
      <c r="K5" s="27" t="s">
        <v>198</v>
      </c>
      <c r="L5" s="16">
        <v>97539</v>
      </c>
      <c r="M5" s="16">
        <v>300000</v>
      </c>
      <c r="N5" s="16">
        <v>48928</v>
      </c>
      <c r="O5" s="16"/>
      <c r="P5" s="16">
        <v>597379</v>
      </c>
      <c r="Q5" s="16">
        <v>26232</v>
      </c>
      <c r="R5" s="16"/>
      <c r="S5" s="17">
        <f>(SUM(B5:R5))</f>
        <v>2885510</v>
      </c>
    </row>
    <row r="6" spans="1:19" s="11" customFormat="1" ht="12.75">
      <c r="A6" s="15" t="s">
        <v>14</v>
      </c>
      <c r="B6" s="16">
        <v>1048787</v>
      </c>
      <c r="C6" s="16"/>
      <c r="D6" s="16" t="s">
        <v>198</v>
      </c>
      <c r="E6" s="16" t="s">
        <v>198</v>
      </c>
      <c r="F6" s="16"/>
      <c r="G6" s="16">
        <v>159361</v>
      </c>
      <c r="H6" s="27">
        <v>46099</v>
      </c>
      <c r="I6" s="16" t="s">
        <v>198</v>
      </c>
      <c r="J6" s="16">
        <v>3981</v>
      </c>
      <c r="K6" s="16" t="s">
        <v>198</v>
      </c>
      <c r="L6" s="16">
        <v>80961</v>
      </c>
      <c r="M6" s="16">
        <v>150000</v>
      </c>
      <c r="N6" s="16">
        <v>57497</v>
      </c>
      <c r="O6" s="16"/>
      <c r="P6" s="16">
        <v>669611</v>
      </c>
      <c r="Q6" s="16">
        <v>25078</v>
      </c>
      <c r="R6" s="16"/>
      <c r="S6" s="17">
        <f aca="true" t="shared" si="0" ref="S6:S69">(SUM(B6:R6))</f>
        <v>2241375</v>
      </c>
    </row>
    <row r="7" spans="1:19" s="11" customFormat="1" ht="12.75">
      <c r="A7" s="15" t="s">
        <v>15</v>
      </c>
      <c r="B7" s="16">
        <v>28287</v>
      </c>
      <c r="C7" s="16"/>
      <c r="D7" s="16" t="s">
        <v>198</v>
      </c>
      <c r="E7" s="16" t="s">
        <v>198</v>
      </c>
      <c r="F7" s="16"/>
      <c r="G7" s="16">
        <v>7965</v>
      </c>
      <c r="H7" s="22"/>
      <c r="I7" s="16" t="s">
        <v>198</v>
      </c>
      <c r="J7" s="16">
        <v>585</v>
      </c>
      <c r="K7" s="16" t="s">
        <v>198</v>
      </c>
      <c r="L7" s="16">
        <v>10000</v>
      </c>
      <c r="M7" s="16"/>
      <c r="N7" s="16"/>
      <c r="O7" s="16"/>
      <c r="P7" s="16">
        <v>82951</v>
      </c>
      <c r="Q7" s="16">
        <v>2171</v>
      </c>
      <c r="R7" s="16"/>
      <c r="S7" s="17">
        <f t="shared" si="0"/>
        <v>131959</v>
      </c>
    </row>
    <row r="8" spans="1:19" s="11" customFormat="1" ht="12.75">
      <c r="A8" s="15" t="s">
        <v>16</v>
      </c>
      <c r="B8" s="16">
        <v>636105</v>
      </c>
      <c r="C8" s="16"/>
      <c r="D8" s="16" t="s">
        <v>198</v>
      </c>
      <c r="E8" s="16" t="s">
        <v>198</v>
      </c>
      <c r="F8" s="16"/>
      <c r="G8" s="16">
        <v>124317</v>
      </c>
      <c r="H8" s="27">
        <v>27816</v>
      </c>
      <c r="I8" s="16" t="s">
        <v>198</v>
      </c>
      <c r="J8" s="16">
        <v>4450</v>
      </c>
      <c r="K8" s="16" t="s">
        <v>198</v>
      </c>
      <c r="L8" s="16">
        <v>43632</v>
      </c>
      <c r="M8" s="16"/>
      <c r="N8" s="16"/>
      <c r="O8" s="16"/>
      <c r="P8" s="16">
        <v>868923</v>
      </c>
      <c r="Q8" s="16">
        <v>100161</v>
      </c>
      <c r="R8" s="16"/>
      <c r="S8" s="17">
        <f t="shared" si="0"/>
        <v>1805404</v>
      </c>
    </row>
    <row r="9" spans="1:19" s="11" customFormat="1" ht="12.75">
      <c r="A9" s="15" t="s">
        <v>17</v>
      </c>
      <c r="B9" s="16">
        <v>1567851</v>
      </c>
      <c r="C9" s="16"/>
      <c r="D9" s="16" t="s">
        <v>198</v>
      </c>
      <c r="E9" s="16" t="s">
        <v>198</v>
      </c>
      <c r="F9" s="16"/>
      <c r="G9" s="16">
        <v>191781</v>
      </c>
      <c r="H9" s="27">
        <v>52572</v>
      </c>
      <c r="I9" s="16" t="s">
        <v>198</v>
      </c>
      <c r="J9" s="16">
        <v>1171</v>
      </c>
      <c r="K9" s="16" t="s">
        <v>198</v>
      </c>
      <c r="L9" s="16">
        <v>91945</v>
      </c>
      <c r="M9" s="16">
        <v>245000</v>
      </c>
      <c r="N9" s="16"/>
      <c r="O9" s="16"/>
      <c r="P9" s="16">
        <v>750957</v>
      </c>
      <c r="Q9" s="16">
        <v>41132</v>
      </c>
      <c r="R9" s="16"/>
      <c r="S9" s="17">
        <f t="shared" si="0"/>
        <v>2942409</v>
      </c>
    </row>
    <row r="10" spans="1:19" s="11" customFormat="1" ht="12.75">
      <c r="A10" s="15" t="s">
        <v>18</v>
      </c>
      <c r="B10" s="16">
        <v>108564</v>
      </c>
      <c r="C10" s="16"/>
      <c r="D10" s="16" t="s">
        <v>198</v>
      </c>
      <c r="E10" s="16" t="s">
        <v>198</v>
      </c>
      <c r="F10" s="16"/>
      <c r="G10" s="16">
        <v>13583</v>
      </c>
      <c r="H10" s="27">
        <v>2710</v>
      </c>
      <c r="I10" s="16" t="s">
        <v>198</v>
      </c>
      <c r="J10" s="16">
        <v>0</v>
      </c>
      <c r="K10" s="16" t="s">
        <v>198</v>
      </c>
      <c r="L10" s="16">
        <v>10000</v>
      </c>
      <c r="M10" s="16"/>
      <c r="N10" s="16"/>
      <c r="O10" s="16"/>
      <c r="P10" s="16">
        <v>68853</v>
      </c>
      <c r="Q10" s="16">
        <v>9432</v>
      </c>
      <c r="R10" s="16"/>
      <c r="S10" s="17">
        <f t="shared" si="0"/>
        <v>213142</v>
      </c>
    </row>
    <row r="11" spans="1:19" s="11" customFormat="1" ht="14.25">
      <c r="A11" s="15" t="s">
        <v>202</v>
      </c>
      <c r="B11" s="16">
        <v>391226</v>
      </c>
      <c r="C11" s="16"/>
      <c r="D11" s="16" t="s">
        <v>198</v>
      </c>
      <c r="E11" s="16" t="s">
        <v>198</v>
      </c>
      <c r="F11" s="16"/>
      <c r="G11" s="16">
        <v>58404</v>
      </c>
      <c r="H11" s="27">
        <v>16547</v>
      </c>
      <c r="I11" s="28" t="s">
        <v>198</v>
      </c>
      <c r="J11" s="16">
        <v>468</v>
      </c>
      <c r="K11" s="28" t="s">
        <v>198</v>
      </c>
      <c r="L11" s="16">
        <v>23241</v>
      </c>
      <c r="M11" s="16">
        <v>100000</v>
      </c>
      <c r="N11" s="16">
        <v>20897</v>
      </c>
      <c r="O11" s="16"/>
      <c r="P11" s="16">
        <v>333617</v>
      </c>
      <c r="Q11" s="16">
        <v>62951</v>
      </c>
      <c r="R11" s="16"/>
      <c r="S11" s="17">
        <f t="shared" si="0"/>
        <v>1007351</v>
      </c>
    </row>
    <row r="12" spans="1:19" s="11" customFormat="1" ht="12.75">
      <c r="A12" s="15" t="s">
        <v>19</v>
      </c>
      <c r="B12" s="16">
        <v>232814</v>
      </c>
      <c r="C12" s="16"/>
      <c r="D12" s="16" t="s">
        <v>198</v>
      </c>
      <c r="E12" s="16" t="s">
        <v>198</v>
      </c>
      <c r="F12" s="16"/>
      <c r="G12" s="16">
        <v>26956</v>
      </c>
      <c r="H12" s="27">
        <v>3518</v>
      </c>
      <c r="I12" s="16" t="s">
        <v>198</v>
      </c>
      <c r="J12" s="16">
        <v>117</v>
      </c>
      <c r="K12" s="16" t="s">
        <v>198</v>
      </c>
      <c r="L12" s="16">
        <v>16661</v>
      </c>
      <c r="M12" s="16"/>
      <c r="N12" s="16">
        <v>12580</v>
      </c>
      <c r="O12" s="16"/>
      <c r="P12" s="16">
        <v>134256</v>
      </c>
      <c r="Q12" s="16">
        <v>12124</v>
      </c>
      <c r="R12" s="16"/>
      <c r="S12" s="17">
        <f t="shared" si="0"/>
        <v>439026</v>
      </c>
    </row>
    <row r="13" spans="1:19" s="11" customFormat="1" ht="12.75">
      <c r="A13" s="15" t="s">
        <v>20</v>
      </c>
      <c r="B13" s="16">
        <v>625619</v>
      </c>
      <c r="C13" s="16"/>
      <c r="D13" s="16" t="s">
        <v>198</v>
      </c>
      <c r="E13" s="16" t="s">
        <v>198</v>
      </c>
      <c r="F13" s="16"/>
      <c r="G13" s="16">
        <v>98038</v>
      </c>
      <c r="H13" s="27">
        <v>21329</v>
      </c>
      <c r="I13" s="16" t="s">
        <v>198</v>
      </c>
      <c r="J13" s="16">
        <v>10538</v>
      </c>
      <c r="K13" s="16" t="s">
        <v>198</v>
      </c>
      <c r="L13" s="16">
        <v>46951</v>
      </c>
      <c r="M13" s="16"/>
      <c r="N13" s="16">
        <v>47556</v>
      </c>
      <c r="O13" s="16"/>
      <c r="P13" s="16">
        <v>601534</v>
      </c>
      <c r="Q13" s="16">
        <v>27402</v>
      </c>
      <c r="R13" s="16"/>
      <c r="S13" s="17">
        <f t="shared" si="0"/>
        <v>1478967</v>
      </c>
    </row>
    <row r="14" spans="1:19" s="11" customFormat="1" ht="14.25" customHeight="1">
      <c r="A14" s="15" t="s">
        <v>21</v>
      </c>
      <c r="B14" s="16">
        <v>1514563</v>
      </c>
      <c r="C14" s="16"/>
      <c r="D14" s="16" t="s">
        <v>198</v>
      </c>
      <c r="E14" s="16" t="s">
        <v>198</v>
      </c>
      <c r="F14" s="16">
        <v>129491</v>
      </c>
      <c r="G14" s="16">
        <v>225322</v>
      </c>
      <c r="H14" s="27">
        <v>38171</v>
      </c>
      <c r="I14" s="16" t="s">
        <v>198</v>
      </c>
      <c r="J14" s="16">
        <v>8665</v>
      </c>
      <c r="K14" s="16" t="s">
        <v>198</v>
      </c>
      <c r="L14" s="16">
        <v>114155</v>
      </c>
      <c r="M14" s="16">
        <v>395000</v>
      </c>
      <c r="N14" s="16">
        <v>90911</v>
      </c>
      <c r="O14" s="16"/>
      <c r="P14" s="16">
        <v>1025291</v>
      </c>
      <c r="Q14" s="16">
        <v>35609</v>
      </c>
      <c r="R14" s="16"/>
      <c r="S14" s="17">
        <f t="shared" si="0"/>
        <v>3577178</v>
      </c>
    </row>
    <row r="15" spans="1:19" s="11" customFormat="1" ht="12.75">
      <c r="A15" s="15" t="s">
        <v>22</v>
      </c>
      <c r="B15" s="16">
        <v>1104903</v>
      </c>
      <c r="C15" s="16"/>
      <c r="D15" s="16" t="s">
        <v>198</v>
      </c>
      <c r="E15" s="16" t="s">
        <v>198</v>
      </c>
      <c r="F15" s="16"/>
      <c r="G15" s="16">
        <v>134609</v>
      </c>
      <c r="H15" s="27">
        <v>37302</v>
      </c>
      <c r="I15" s="16" t="s">
        <v>198</v>
      </c>
      <c r="J15" s="16">
        <v>703</v>
      </c>
      <c r="K15" s="16" t="s">
        <v>198</v>
      </c>
      <c r="L15" s="16">
        <v>73045</v>
      </c>
      <c r="M15" s="16"/>
      <c r="N15" s="16">
        <v>36432</v>
      </c>
      <c r="O15" s="16"/>
      <c r="P15" s="16">
        <v>460435</v>
      </c>
      <c r="Q15" s="16">
        <v>31076</v>
      </c>
      <c r="R15" s="16"/>
      <c r="S15" s="17">
        <f t="shared" si="0"/>
        <v>1878505</v>
      </c>
    </row>
    <row r="16" spans="1:19" s="11" customFormat="1" ht="12.75">
      <c r="A16" s="15" t="s">
        <v>23</v>
      </c>
      <c r="B16" s="16">
        <v>94476</v>
      </c>
      <c r="C16" s="16"/>
      <c r="D16" s="16" t="s">
        <v>198</v>
      </c>
      <c r="E16" s="16" t="s">
        <v>198</v>
      </c>
      <c r="F16" s="16"/>
      <c r="G16" s="16">
        <v>24911</v>
      </c>
      <c r="H16" s="22"/>
      <c r="I16" s="16" t="s">
        <v>198</v>
      </c>
      <c r="J16" s="16">
        <v>4450</v>
      </c>
      <c r="K16" s="16" t="s">
        <v>198</v>
      </c>
      <c r="L16" s="16">
        <v>10000</v>
      </c>
      <c r="M16" s="16"/>
      <c r="N16" s="16"/>
      <c r="O16" s="16"/>
      <c r="P16" s="16">
        <v>304086</v>
      </c>
      <c r="Q16" s="16">
        <v>4560</v>
      </c>
      <c r="R16" s="16"/>
      <c r="S16" s="17">
        <f t="shared" si="0"/>
        <v>442483</v>
      </c>
    </row>
    <row r="17" spans="1:19" s="11" customFormat="1" ht="12.75">
      <c r="A17" s="15" t="s">
        <v>24</v>
      </c>
      <c r="B17" s="16">
        <v>1902047</v>
      </c>
      <c r="C17" s="16"/>
      <c r="D17" s="16" t="s">
        <v>198</v>
      </c>
      <c r="E17" s="16" t="s">
        <v>198</v>
      </c>
      <c r="F17" s="16"/>
      <c r="G17" s="16">
        <v>177305</v>
      </c>
      <c r="H17" s="27">
        <v>10734</v>
      </c>
      <c r="I17" s="16" t="s">
        <v>198</v>
      </c>
      <c r="J17" s="16">
        <v>117</v>
      </c>
      <c r="K17" s="16" t="s">
        <v>198</v>
      </c>
      <c r="L17" s="16">
        <v>147079</v>
      </c>
      <c r="M17" s="16"/>
      <c r="N17" s="16">
        <v>46564</v>
      </c>
      <c r="O17" s="16"/>
      <c r="P17" s="16">
        <v>637834</v>
      </c>
      <c r="Q17" s="16">
        <v>30967</v>
      </c>
      <c r="R17" s="16"/>
      <c r="S17" s="17">
        <f t="shared" si="0"/>
        <v>2952647</v>
      </c>
    </row>
    <row r="18" spans="1:19" s="11" customFormat="1" ht="12.75">
      <c r="A18" s="15" t="s">
        <v>25</v>
      </c>
      <c r="B18" s="16">
        <v>191689</v>
      </c>
      <c r="C18" s="16"/>
      <c r="D18" s="16" t="s">
        <v>198</v>
      </c>
      <c r="E18" s="16" t="s">
        <v>198</v>
      </c>
      <c r="F18" s="16"/>
      <c r="G18" s="16">
        <v>31354</v>
      </c>
      <c r="H18" s="22"/>
      <c r="I18" s="16" t="s">
        <v>198</v>
      </c>
      <c r="J18" s="16">
        <v>1873</v>
      </c>
      <c r="K18" s="16" t="s">
        <v>198</v>
      </c>
      <c r="L18" s="16">
        <v>14166</v>
      </c>
      <c r="M18" s="16"/>
      <c r="N18" s="16"/>
      <c r="O18" s="16"/>
      <c r="P18" s="16">
        <v>197597</v>
      </c>
      <c r="Q18" s="16">
        <v>24772</v>
      </c>
      <c r="R18" s="16"/>
      <c r="S18" s="17">
        <f t="shared" si="0"/>
        <v>461451</v>
      </c>
    </row>
    <row r="19" spans="1:19" s="11" customFormat="1" ht="12.75">
      <c r="A19" s="15" t="s">
        <v>26</v>
      </c>
      <c r="B19" s="16">
        <v>280184</v>
      </c>
      <c r="C19" s="16"/>
      <c r="D19" s="16" t="s">
        <v>198</v>
      </c>
      <c r="E19" s="16" t="s">
        <v>198</v>
      </c>
      <c r="F19" s="16"/>
      <c r="G19" s="16">
        <v>39947</v>
      </c>
      <c r="H19" s="27">
        <v>8206</v>
      </c>
      <c r="I19" s="16" t="s">
        <v>198</v>
      </c>
      <c r="J19" s="16">
        <v>1756</v>
      </c>
      <c r="K19" s="16" t="s">
        <v>198</v>
      </c>
      <c r="L19" s="16">
        <v>23581</v>
      </c>
      <c r="M19" s="16">
        <v>150000</v>
      </c>
      <c r="N19" s="16">
        <v>21150</v>
      </c>
      <c r="O19" s="16"/>
      <c r="P19" s="16">
        <v>215706</v>
      </c>
      <c r="Q19" s="16">
        <v>10965</v>
      </c>
      <c r="R19" s="16"/>
      <c r="S19" s="17">
        <f t="shared" si="0"/>
        <v>751495</v>
      </c>
    </row>
    <row r="20" spans="1:19" s="11" customFormat="1" ht="14.25">
      <c r="A20" s="15" t="s">
        <v>27</v>
      </c>
      <c r="B20" s="16">
        <v>2225026</v>
      </c>
      <c r="C20" s="16"/>
      <c r="D20" s="16" t="s">
        <v>198</v>
      </c>
      <c r="E20" s="16" t="s">
        <v>198</v>
      </c>
      <c r="F20" s="16"/>
      <c r="G20" s="16">
        <v>502175</v>
      </c>
      <c r="H20" s="27">
        <v>150604</v>
      </c>
      <c r="I20" s="28" t="s">
        <v>198</v>
      </c>
      <c r="J20" s="16">
        <v>166858</v>
      </c>
      <c r="K20" s="28" t="s">
        <v>198</v>
      </c>
      <c r="L20" s="16">
        <v>162668</v>
      </c>
      <c r="M20" s="16"/>
      <c r="N20" s="16"/>
      <c r="O20" s="16"/>
      <c r="P20" s="16">
        <v>3940500</v>
      </c>
      <c r="Q20" s="16">
        <v>179152</v>
      </c>
      <c r="R20" s="16"/>
      <c r="S20" s="17">
        <f t="shared" si="0"/>
        <v>7326983</v>
      </c>
    </row>
    <row r="21" spans="1:19" s="11" customFormat="1" ht="12.75">
      <c r="A21" s="15" t="s">
        <v>28</v>
      </c>
      <c r="B21" s="16">
        <v>595617</v>
      </c>
      <c r="C21" s="16"/>
      <c r="D21" s="16" t="s">
        <v>198</v>
      </c>
      <c r="E21" s="16" t="s">
        <v>198</v>
      </c>
      <c r="F21" s="16">
        <v>224507</v>
      </c>
      <c r="G21" s="16">
        <v>97641</v>
      </c>
      <c r="H21" s="27">
        <v>21316</v>
      </c>
      <c r="I21" s="16" t="s">
        <v>198</v>
      </c>
      <c r="J21" s="16">
        <v>18852</v>
      </c>
      <c r="K21" s="16" t="s">
        <v>198</v>
      </c>
      <c r="L21" s="16">
        <v>42855</v>
      </c>
      <c r="M21" s="16">
        <v>495000</v>
      </c>
      <c r="N21" s="16">
        <v>50574</v>
      </c>
      <c r="O21" s="16"/>
      <c r="P21" s="16">
        <v>640354</v>
      </c>
      <c r="Q21" s="16">
        <v>37861</v>
      </c>
      <c r="R21" s="16">
        <v>300000</v>
      </c>
      <c r="S21" s="17">
        <f t="shared" si="0"/>
        <v>2524577</v>
      </c>
    </row>
    <row r="22" spans="1:19" s="11" customFormat="1" ht="12.75">
      <c r="A22" s="15" t="s">
        <v>29</v>
      </c>
      <c r="B22" s="16">
        <v>1209357</v>
      </c>
      <c r="C22" s="16">
        <v>73395</v>
      </c>
      <c r="D22" s="16" t="s">
        <v>198</v>
      </c>
      <c r="E22" s="16" t="s">
        <v>198</v>
      </c>
      <c r="F22" s="16">
        <v>277793</v>
      </c>
      <c r="G22" s="16">
        <v>168700</v>
      </c>
      <c r="H22" s="27">
        <v>43818</v>
      </c>
      <c r="I22" s="16" t="s">
        <v>198</v>
      </c>
      <c r="J22" s="16">
        <v>93792</v>
      </c>
      <c r="K22" s="16" t="s">
        <v>198</v>
      </c>
      <c r="L22" s="16">
        <v>90792</v>
      </c>
      <c r="M22" s="16"/>
      <c r="N22" s="16"/>
      <c r="O22" s="16"/>
      <c r="P22" s="16">
        <v>887270</v>
      </c>
      <c r="Q22" s="16">
        <v>47801</v>
      </c>
      <c r="R22" s="16"/>
      <c r="S22" s="17">
        <f t="shared" si="0"/>
        <v>2892718</v>
      </c>
    </row>
    <row r="23" spans="1:19" s="11" customFormat="1" ht="12.75">
      <c r="A23" s="15" t="s">
        <v>30</v>
      </c>
      <c r="B23" s="16">
        <v>994012</v>
      </c>
      <c r="C23" s="16">
        <v>153037</v>
      </c>
      <c r="D23" s="16" t="s">
        <v>198</v>
      </c>
      <c r="E23" s="16" t="s">
        <v>198</v>
      </c>
      <c r="F23" s="16" t="s">
        <v>236</v>
      </c>
      <c r="G23" s="16">
        <v>152216</v>
      </c>
      <c r="H23" s="27">
        <v>43688</v>
      </c>
      <c r="I23" s="16" t="s">
        <v>198</v>
      </c>
      <c r="J23" s="16">
        <v>3162</v>
      </c>
      <c r="K23" s="16" t="s">
        <v>198</v>
      </c>
      <c r="L23" s="16">
        <v>62877</v>
      </c>
      <c r="M23" s="16">
        <v>100000</v>
      </c>
      <c r="N23" s="16"/>
      <c r="O23" s="16"/>
      <c r="P23" s="16">
        <v>762316</v>
      </c>
      <c r="Q23" s="16">
        <v>42978</v>
      </c>
      <c r="R23" s="16"/>
      <c r="S23" s="17">
        <f t="shared" si="0"/>
        <v>2314286</v>
      </c>
    </row>
    <row r="24" spans="1:19" s="11" customFormat="1" ht="12.75">
      <c r="A24" s="15" t="s">
        <v>31</v>
      </c>
      <c r="B24" s="16">
        <v>415675</v>
      </c>
      <c r="C24" s="16"/>
      <c r="D24" s="16" t="s">
        <v>198</v>
      </c>
      <c r="E24" s="16" t="s">
        <v>198</v>
      </c>
      <c r="F24" s="16" t="s">
        <v>236</v>
      </c>
      <c r="G24" s="16">
        <v>77821</v>
      </c>
      <c r="H24" s="27">
        <v>20344</v>
      </c>
      <c r="I24" s="16" t="s">
        <v>198</v>
      </c>
      <c r="J24" s="16">
        <v>2693</v>
      </c>
      <c r="K24" s="16" t="s">
        <v>198</v>
      </c>
      <c r="L24" s="16">
        <v>31674</v>
      </c>
      <c r="M24" s="16"/>
      <c r="N24" s="16"/>
      <c r="O24" s="16"/>
      <c r="P24" s="16">
        <v>660232</v>
      </c>
      <c r="Q24" s="16">
        <v>66506</v>
      </c>
      <c r="R24" s="16"/>
      <c r="S24" s="17">
        <f t="shared" si="0"/>
        <v>1274945</v>
      </c>
    </row>
    <row r="25" spans="1:19" s="11" customFormat="1" ht="12.75">
      <c r="A25" s="15" t="s">
        <v>32</v>
      </c>
      <c r="B25" s="16">
        <v>271038</v>
      </c>
      <c r="C25" s="16"/>
      <c r="D25" s="16" t="s">
        <v>198</v>
      </c>
      <c r="E25" s="16" t="s">
        <v>198</v>
      </c>
      <c r="F25" s="16" t="s">
        <v>236</v>
      </c>
      <c r="G25" s="16">
        <v>44891</v>
      </c>
      <c r="H25" s="27">
        <v>9709</v>
      </c>
      <c r="I25" s="16" t="s">
        <v>198</v>
      </c>
      <c r="J25" s="16">
        <v>0</v>
      </c>
      <c r="K25" s="16" t="s">
        <v>198</v>
      </c>
      <c r="L25" s="16">
        <v>20718</v>
      </c>
      <c r="M25" s="16">
        <v>300000</v>
      </c>
      <c r="N25" s="16">
        <v>22881</v>
      </c>
      <c r="O25" s="16"/>
      <c r="P25" s="16">
        <v>257019</v>
      </c>
      <c r="Q25" s="16">
        <v>20766</v>
      </c>
      <c r="R25" s="16"/>
      <c r="S25" s="17">
        <f t="shared" si="0"/>
        <v>947022</v>
      </c>
    </row>
    <row r="26" spans="1:19" s="11" customFormat="1" ht="12.75">
      <c r="A26" s="15" t="s">
        <v>33</v>
      </c>
      <c r="B26" s="16">
        <v>1301284</v>
      </c>
      <c r="C26" s="16">
        <v>96819</v>
      </c>
      <c r="D26" s="16" t="s">
        <v>198</v>
      </c>
      <c r="E26" s="16" t="s">
        <v>198</v>
      </c>
      <c r="F26" s="16" t="s">
        <v>236</v>
      </c>
      <c r="G26" s="16">
        <v>127062</v>
      </c>
      <c r="H26" s="27">
        <v>14502</v>
      </c>
      <c r="I26" s="16" t="s">
        <v>198</v>
      </c>
      <c r="J26" s="16">
        <v>0</v>
      </c>
      <c r="K26" s="16" t="s">
        <v>198</v>
      </c>
      <c r="L26" s="16">
        <v>85936</v>
      </c>
      <c r="M26" s="16"/>
      <c r="N26" s="16">
        <v>34026</v>
      </c>
      <c r="O26" s="16"/>
      <c r="P26" s="16">
        <v>597746</v>
      </c>
      <c r="Q26" s="16">
        <v>81087</v>
      </c>
      <c r="R26" s="16"/>
      <c r="S26" s="17">
        <f t="shared" si="0"/>
        <v>2338462</v>
      </c>
    </row>
    <row r="27" spans="1:19" s="11" customFormat="1" ht="12.75">
      <c r="A27" s="15" t="s">
        <v>34</v>
      </c>
      <c r="B27" s="16">
        <v>953179</v>
      </c>
      <c r="C27" s="16"/>
      <c r="D27" s="16" t="s">
        <v>198</v>
      </c>
      <c r="E27" s="16" t="s">
        <v>198</v>
      </c>
      <c r="F27" s="16" t="s">
        <v>236</v>
      </c>
      <c r="G27" s="16">
        <v>142165</v>
      </c>
      <c r="H27" s="27">
        <v>15877</v>
      </c>
      <c r="I27" s="16" t="s">
        <v>198</v>
      </c>
      <c r="J27" s="16">
        <v>2342</v>
      </c>
      <c r="K27" s="16" t="s">
        <v>198</v>
      </c>
      <c r="L27" s="16">
        <v>62007</v>
      </c>
      <c r="M27" s="16"/>
      <c r="N27" s="16">
        <v>48801</v>
      </c>
      <c r="O27" s="16"/>
      <c r="P27" s="16">
        <v>632173</v>
      </c>
      <c r="Q27" s="16">
        <v>26258</v>
      </c>
      <c r="R27" s="16"/>
      <c r="S27" s="17">
        <f t="shared" si="0"/>
        <v>1882802</v>
      </c>
    </row>
    <row r="28" spans="1:19" s="11" customFormat="1" ht="12.75">
      <c r="A28" s="15" t="s">
        <v>35</v>
      </c>
      <c r="B28" s="16">
        <v>2023328</v>
      </c>
      <c r="C28" s="16"/>
      <c r="D28" s="16" t="s">
        <v>198</v>
      </c>
      <c r="E28" s="16" t="s">
        <v>198</v>
      </c>
      <c r="F28" s="16" t="s">
        <v>236</v>
      </c>
      <c r="G28" s="16">
        <v>370748</v>
      </c>
      <c r="H28" s="27">
        <v>85783</v>
      </c>
      <c r="I28" s="16" t="s">
        <v>198</v>
      </c>
      <c r="J28" s="16">
        <v>21779</v>
      </c>
      <c r="K28" s="16" t="s">
        <v>198</v>
      </c>
      <c r="L28" s="16">
        <v>143274</v>
      </c>
      <c r="M28" s="16">
        <v>100000</v>
      </c>
      <c r="N28" s="16"/>
      <c r="O28" s="16">
        <v>102631</v>
      </c>
      <c r="P28" s="16">
        <v>2602208</v>
      </c>
      <c r="Q28" s="16">
        <v>84608</v>
      </c>
      <c r="R28" s="16"/>
      <c r="S28" s="17">
        <f t="shared" si="0"/>
        <v>5534359</v>
      </c>
    </row>
    <row r="29" spans="1:19" s="11" customFormat="1" ht="12.75">
      <c r="A29" s="15" t="s">
        <v>36</v>
      </c>
      <c r="B29" s="16">
        <v>95629</v>
      </c>
      <c r="C29" s="16"/>
      <c r="D29" s="16" t="s">
        <v>198</v>
      </c>
      <c r="E29" s="16" t="s">
        <v>198</v>
      </c>
      <c r="F29" s="16" t="s">
        <v>236</v>
      </c>
      <c r="G29" s="16">
        <v>14816</v>
      </c>
      <c r="H29" s="27">
        <v>2884</v>
      </c>
      <c r="I29" s="16" t="s">
        <v>198</v>
      </c>
      <c r="J29" s="16">
        <v>117</v>
      </c>
      <c r="K29" s="16" t="s">
        <v>198</v>
      </c>
      <c r="L29" s="16">
        <v>10000</v>
      </c>
      <c r="M29" s="16"/>
      <c r="N29" s="16"/>
      <c r="O29" s="16"/>
      <c r="P29" s="16">
        <v>104789</v>
      </c>
      <c r="Q29" s="16">
        <v>2760</v>
      </c>
      <c r="R29" s="16"/>
      <c r="S29" s="17">
        <f t="shared" si="0"/>
        <v>230995</v>
      </c>
    </row>
    <row r="30" spans="1:19" s="11" customFormat="1" ht="12.75">
      <c r="A30" s="15" t="s">
        <v>37</v>
      </c>
      <c r="B30" s="16">
        <v>626220</v>
      </c>
      <c r="C30" s="16"/>
      <c r="D30" s="16" t="s">
        <v>198</v>
      </c>
      <c r="E30" s="16" t="s">
        <v>198</v>
      </c>
      <c r="F30" s="16" t="s">
        <v>236</v>
      </c>
      <c r="G30" s="16">
        <v>93592</v>
      </c>
      <c r="H30" s="27">
        <v>12942</v>
      </c>
      <c r="I30" s="16" t="s">
        <v>198</v>
      </c>
      <c r="J30" s="16">
        <v>19203</v>
      </c>
      <c r="K30" s="16" t="s">
        <v>198</v>
      </c>
      <c r="L30" s="16">
        <v>47449</v>
      </c>
      <c r="M30" s="16"/>
      <c r="N30" s="16">
        <v>41455</v>
      </c>
      <c r="O30" s="16"/>
      <c r="P30" s="16">
        <v>524060</v>
      </c>
      <c r="Q30" s="16">
        <v>30260</v>
      </c>
      <c r="R30" s="16"/>
      <c r="S30" s="17">
        <f t="shared" si="0"/>
        <v>1395181</v>
      </c>
    </row>
    <row r="31" spans="1:19" s="11" customFormat="1" ht="12.75">
      <c r="A31" s="15" t="s">
        <v>38</v>
      </c>
      <c r="B31" s="16">
        <v>812380</v>
      </c>
      <c r="C31" s="16"/>
      <c r="D31" s="16" t="s">
        <v>198</v>
      </c>
      <c r="E31" s="16" t="s">
        <v>198</v>
      </c>
      <c r="F31" s="16" t="s">
        <v>236</v>
      </c>
      <c r="G31" s="16">
        <v>99381</v>
      </c>
      <c r="H31" s="27">
        <v>13997</v>
      </c>
      <c r="I31" s="16" t="s">
        <v>198</v>
      </c>
      <c r="J31" s="16">
        <v>703</v>
      </c>
      <c r="K31" s="16" t="s">
        <v>198</v>
      </c>
      <c r="L31" s="16">
        <v>66987</v>
      </c>
      <c r="M31" s="16"/>
      <c r="N31" s="16">
        <v>36073</v>
      </c>
      <c r="O31" s="16"/>
      <c r="P31" s="16">
        <v>414697</v>
      </c>
      <c r="Q31" s="16">
        <v>27535</v>
      </c>
      <c r="R31" s="16">
        <v>300000</v>
      </c>
      <c r="S31" s="17">
        <f t="shared" si="0"/>
        <v>1771753</v>
      </c>
    </row>
    <row r="32" spans="1:19" s="11" customFormat="1" ht="12.75">
      <c r="A32" s="15" t="s">
        <v>39</v>
      </c>
      <c r="B32" s="16">
        <v>1083377</v>
      </c>
      <c r="C32" s="16"/>
      <c r="D32" s="16" t="s">
        <v>198</v>
      </c>
      <c r="E32" s="16" t="s">
        <v>198</v>
      </c>
      <c r="F32" s="16" t="s">
        <v>236</v>
      </c>
      <c r="G32" s="16">
        <v>165477</v>
      </c>
      <c r="H32" s="27">
        <v>26308</v>
      </c>
      <c r="I32" s="16" t="s">
        <v>198</v>
      </c>
      <c r="J32" s="16">
        <v>9250</v>
      </c>
      <c r="K32" s="16" t="s">
        <v>198</v>
      </c>
      <c r="L32" s="16">
        <v>78041</v>
      </c>
      <c r="M32" s="16"/>
      <c r="N32" s="16">
        <v>54669</v>
      </c>
      <c r="O32" s="16"/>
      <c r="P32" s="16">
        <v>701532</v>
      </c>
      <c r="Q32" s="16">
        <v>65669</v>
      </c>
      <c r="R32" s="16"/>
      <c r="S32" s="17">
        <f t="shared" si="0"/>
        <v>2184323</v>
      </c>
    </row>
    <row r="33" spans="1:19" s="32" customFormat="1" ht="13.5" customHeight="1">
      <c r="A33" s="32" t="s">
        <v>225</v>
      </c>
      <c r="B33" s="33">
        <v>812219</v>
      </c>
      <c r="C33" s="16"/>
      <c r="D33" s="33" t="s">
        <v>198</v>
      </c>
      <c r="E33" s="33" t="s">
        <v>198</v>
      </c>
      <c r="F33" s="33" t="s">
        <v>236</v>
      </c>
      <c r="G33" s="33">
        <v>179653</v>
      </c>
      <c r="H33" s="34">
        <v>48542</v>
      </c>
      <c r="I33" s="33" t="s">
        <v>198</v>
      </c>
      <c r="J33" s="33">
        <v>8197</v>
      </c>
      <c r="K33" s="33" t="s">
        <v>198</v>
      </c>
      <c r="L33" s="33">
        <v>55893</v>
      </c>
      <c r="M33" s="33">
        <v>450000</v>
      </c>
      <c r="N33" s="33"/>
      <c r="O33" s="33">
        <v>117242</v>
      </c>
      <c r="P33" s="33">
        <v>1232866</v>
      </c>
      <c r="Q33" s="33">
        <v>49209</v>
      </c>
      <c r="R33" s="33"/>
      <c r="S33" s="17">
        <f t="shared" si="0"/>
        <v>2953821</v>
      </c>
    </row>
    <row r="34" spans="1:19" s="11" customFormat="1" ht="12.75">
      <c r="A34" s="15" t="s">
        <v>40</v>
      </c>
      <c r="B34" s="16">
        <v>847967</v>
      </c>
      <c r="C34" s="16"/>
      <c r="D34" s="16" t="s">
        <v>198</v>
      </c>
      <c r="E34" s="16" t="s">
        <v>198</v>
      </c>
      <c r="F34" s="16" t="s">
        <v>236</v>
      </c>
      <c r="G34" s="16">
        <v>82347</v>
      </c>
      <c r="H34" s="27">
        <v>15412</v>
      </c>
      <c r="I34" s="16" t="s">
        <v>198</v>
      </c>
      <c r="J34" s="16">
        <v>820</v>
      </c>
      <c r="K34" s="16" t="s">
        <v>198</v>
      </c>
      <c r="L34" s="16">
        <v>65907</v>
      </c>
      <c r="M34" s="16"/>
      <c r="N34" s="16">
        <v>21340</v>
      </c>
      <c r="O34" s="16"/>
      <c r="P34" s="16">
        <v>277344</v>
      </c>
      <c r="Q34" s="16">
        <v>35319</v>
      </c>
      <c r="R34" s="16"/>
      <c r="S34" s="17">
        <f t="shared" si="0"/>
        <v>1346456</v>
      </c>
    </row>
    <row r="35" spans="1:19" s="11" customFormat="1" ht="12.75">
      <c r="A35" s="15" t="s">
        <v>41</v>
      </c>
      <c r="B35" s="16">
        <v>211643</v>
      </c>
      <c r="C35" s="16"/>
      <c r="D35" s="16" t="s">
        <v>198</v>
      </c>
      <c r="E35" s="16" t="s">
        <v>198</v>
      </c>
      <c r="F35" s="16" t="s">
        <v>236</v>
      </c>
      <c r="G35" s="16">
        <v>32818</v>
      </c>
      <c r="H35" s="27">
        <v>7710</v>
      </c>
      <c r="I35" s="16" t="s">
        <v>198</v>
      </c>
      <c r="J35" s="16">
        <v>0</v>
      </c>
      <c r="K35" s="16" t="s">
        <v>198</v>
      </c>
      <c r="L35" s="16">
        <v>15438</v>
      </c>
      <c r="M35" s="16"/>
      <c r="N35" s="16">
        <v>13277</v>
      </c>
      <c r="O35" s="16"/>
      <c r="P35" s="16">
        <v>151754</v>
      </c>
      <c r="Q35" s="16">
        <v>15539</v>
      </c>
      <c r="R35" s="16"/>
      <c r="S35" s="17">
        <f t="shared" si="0"/>
        <v>448179</v>
      </c>
    </row>
    <row r="36" spans="1:19" s="11" customFormat="1" ht="12.75">
      <c r="A36" s="15" t="s">
        <v>42</v>
      </c>
      <c r="B36" s="16">
        <v>712642</v>
      </c>
      <c r="C36" s="16"/>
      <c r="D36" s="16" t="s">
        <v>198</v>
      </c>
      <c r="E36" s="16" t="s">
        <v>198</v>
      </c>
      <c r="F36" s="16" t="s">
        <v>236</v>
      </c>
      <c r="G36" s="16">
        <v>97752</v>
      </c>
      <c r="H36" s="27">
        <v>17852</v>
      </c>
      <c r="I36" s="16" t="s">
        <v>198</v>
      </c>
      <c r="J36" s="16">
        <v>13700</v>
      </c>
      <c r="K36" s="16" t="s">
        <v>198</v>
      </c>
      <c r="L36" s="16">
        <v>53406</v>
      </c>
      <c r="M36" s="16"/>
      <c r="N36" s="16">
        <v>36136</v>
      </c>
      <c r="O36" s="16"/>
      <c r="P36" s="16">
        <v>425756</v>
      </c>
      <c r="Q36" s="16">
        <v>22303</v>
      </c>
      <c r="R36" s="16"/>
      <c r="S36" s="17">
        <f t="shared" si="0"/>
        <v>1379547</v>
      </c>
    </row>
    <row r="37" spans="1:19" s="11" customFormat="1" ht="12.75">
      <c r="A37" s="15" t="s">
        <v>43</v>
      </c>
      <c r="B37" s="16">
        <v>2168390</v>
      </c>
      <c r="C37" s="16"/>
      <c r="D37" s="16" t="s">
        <v>198</v>
      </c>
      <c r="E37" s="16" t="s">
        <v>198</v>
      </c>
      <c r="F37" s="16" t="s">
        <v>236</v>
      </c>
      <c r="G37" s="16">
        <v>260590</v>
      </c>
      <c r="H37" s="27">
        <v>74327</v>
      </c>
      <c r="I37" s="16" t="s">
        <v>198</v>
      </c>
      <c r="J37" s="16">
        <v>3981</v>
      </c>
      <c r="K37" s="16" t="s">
        <v>198</v>
      </c>
      <c r="L37" s="16">
        <v>116938</v>
      </c>
      <c r="M37" s="16"/>
      <c r="N37" s="16">
        <v>79217</v>
      </c>
      <c r="O37" s="16"/>
      <c r="P37" s="16">
        <v>1017973</v>
      </c>
      <c r="Q37" s="16">
        <v>62245</v>
      </c>
      <c r="R37" s="16"/>
      <c r="S37" s="17">
        <f t="shared" si="0"/>
        <v>3783661</v>
      </c>
    </row>
    <row r="38" spans="1:19" s="11" customFormat="1" ht="12.75">
      <c r="A38" s="15" t="s">
        <v>44</v>
      </c>
      <c r="B38" s="16">
        <v>1625797</v>
      </c>
      <c r="C38" s="16"/>
      <c r="D38" s="16" t="s">
        <v>198</v>
      </c>
      <c r="E38" s="16" t="s">
        <v>198</v>
      </c>
      <c r="F38" s="16">
        <v>98098</v>
      </c>
      <c r="G38" s="16">
        <v>176976</v>
      </c>
      <c r="H38" s="27">
        <v>20661</v>
      </c>
      <c r="I38" s="16" t="s">
        <v>198</v>
      </c>
      <c r="J38" s="16">
        <v>6909</v>
      </c>
      <c r="K38" s="16" t="s">
        <v>198</v>
      </c>
      <c r="L38" s="16">
        <v>94424</v>
      </c>
      <c r="M38" s="16">
        <v>100000</v>
      </c>
      <c r="N38" s="16">
        <v>44432</v>
      </c>
      <c r="O38" s="16"/>
      <c r="P38" s="16">
        <v>589281</v>
      </c>
      <c r="Q38" s="16">
        <v>39196</v>
      </c>
      <c r="R38" s="16"/>
      <c r="S38" s="17">
        <f t="shared" si="0"/>
        <v>2795774</v>
      </c>
    </row>
    <row r="39" spans="1:19" s="11" customFormat="1" ht="12.75">
      <c r="A39" s="15" t="s">
        <v>45</v>
      </c>
      <c r="B39" s="16">
        <v>669212</v>
      </c>
      <c r="C39" s="16"/>
      <c r="D39" s="16" t="s">
        <v>198</v>
      </c>
      <c r="E39" s="16" t="s">
        <v>198</v>
      </c>
      <c r="F39" s="16" t="s">
        <v>236</v>
      </c>
      <c r="G39" s="16">
        <v>66669</v>
      </c>
      <c r="H39" s="27">
        <v>12228</v>
      </c>
      <c r="I39" s="16" t="s">
        <v>198</v>
      </c>
      <c r="J39" s="16">
        <v>820</v>
      </c>
      <c r="K39" s="16" t="s">
        <v>198</v>
      </c>
      <c r="L39" s="16">
        <v>30484</v>
      </c>
      <c r="M39" s="16">
        <v>95000</v>
      </c>
      <c r="N39" s="16">
        <v>12242</v>
      </c>
      <c r="O39" s="16"/>
      <c r="P39" s="16">
        <v>212040</v>
      </c>
      <c r="Q39" s="16">
        <v>23813</v>
      </c>
      <c r="R39" s="16"/>
      <c r="S39" s="17">
        <f t="shared" si="0"/>
        <v>1122508</v>
      </c>
    </row>
    <row r="40" spans="1:19" s="11" customFormat="1" ht="12.75">
      <c r="A40" s="15" t="s">
        <v>46</v>
      </c>
      <c r="B40" s="16">
        <v>4289269</v>
      </c>
      <c r="C40" s="16">
        <v>37478</v>
      </c>
      <c r="D40" s="16" t="s">
        <v>198</v>
      </c>
      <c r="E40" s="16" t="s">
        <v>198</v>
      </c>
      <c r="F40" s="16">
        <v>88346</v>
      </c>
      <c r="G40" s="16">
        <v>545702</v>
      </c>
      <c r="H40" s="27">
        <v>155881</v>
      </c>
      <c r="I40" s="16" t="s">
        <v>198</v>
      </c>
      <c r="J40" s="16">
        <v>27283</v>
      </c>
      <c r="K40" s="16" t="s">
        <v>198</v>
      </c>
      <c r="L40" s="16">
        <v>288247</v>
      </c>
      <c r="M40" s="16"/>
      <c r="N40" s="16">
        <v>158075</v>
      </c>
      <c r="O40" s="16"/>
      <c r="P40" s="16">
        <v>2338393</v>
      </c>
      <c r="Q40" s="16">
        <v>178777</v>
      </c>
      <c r="R40" s="16"/>
      <c r="S40" s="17">
        <f t="shared" si="0"/>
        <v>8107451</v>
      </c>
    </row>
    <row r="41" spans="1:19" s="11" customFormat="1" ht="12.75">
      <c r="A41" s="15" t="s">
        <v>47</v>
      </c>
      <c r="B41" s="16">
        <v>1982308</v>
      </c>
      <c r="C41" s="16"/>
      <c r="D41" s="16" t="s">
        <v>198</v>
      </c>
      <c r="E41" s="16" t="s">
        <v>198</v>
      </c>
      <c r="F41" s="16">
        <v>163582</v>
      </c>
      <c r="G41" s="16">
        <v>281752</v>
      </c>
      <c r="H41" s="27">
        <v>34025</v>
      </c>
      <c r="I41" s="16" t="s">
        <v>198</v>
      </c>
      <c r="J41" s="16">
        <v>14988</v>
      </c>
      <c r="K41" s="16" t="s">
        <v>198</v>
      </c>
      <c r="L41" s="16">
        <v>114940</v>
      </c>
      <c r="M41" s="16"/>
      <c r="N41" s="16">
        <v>101085</v>
      </c>
      <c r="O41" s="16"/>
      <c r="P41" s="16">
        <v>1175462</v>
      </c>
      <c r="Q41" s="16">
        <v>55450</v>
      </c>
      <c r="R41" s="16"/>
      <c r="S41" s="17">
        <f t="shared" si="0"/>
        <v>3923592</v>
      </c>
    </row>
    <row r="42" spans="1:19" s="11" customFormat="1" ht="14.25">
      <c r="A42" s="15" t="s">
        <v>48</v>
      </c>
      <c r="B42" s="16">
        <v>2768856</v>
      </c>
      <c r="C42" s="16"/>
      <c r="D42" s="16" t="s">
        <v>198</v>
      </c>
      <c r="E42" s="16" t="s">
        <v>198</v>
      </c>
      <c r="F42" s="16" t="s">
        <v>236</v>
      </c>
      <c r="G42" s="16">
        <v>238286</v>
      </c>
      <c r="H42" s="27">
        <v>30606</v>
      </c>
      <c r="I42" s="28" t="s">
        <v>198</v>
      </c>
      <c r="J42" s="16">
        <v>585</v>
      </c>
      <c r="K42" s="28" t="s">
        <v>198</v>
      </c>
      <c r="L42" s="16">
        <v>190770</v>
      </c>
      <c r="M42" s="16"/>
      <c r="N42" s="16">
        <v>56653</v>
      </c>
      <c r="O42" s="16"/>
      <c r="P42" s="16">
        <v>1054487</v>
      </c>
      <c r="Q42" s="16">
        <v>86567</v>
      </c>
      <c r="R42" s="16"/>
      <c r="S42" s="17">
        <f t="shared" si="0"/>
        <v>4426810</v>
      </c>
    </row>
    <row r="43" spans="1:19" s="11" customFormat="1" ht="12.75">
      <c r="A43" s="15" t="s">
        <v>49</v>
      </c>
      <c r="B43" s="16">
        <v>1001925</v>
      </c>
      <c r="C43" s="16">
        <v>128051</v>
      </c>
      <c r="D43" s="16" t="s">
        <v>198</v>
      </c>
      <c r="E43" s="16" t="s">
        <v>198</v>
      </c>
      <c r="F43" s="16">
        <v>141946</v>
      </c>
      <c r="G43" s="16">
        <v>108816</v>
      </c>
      <c r="H43" s="27">
        <v>10735</v>
      </c>
      <c r="I43" s="16" t="s">
        <v>198</v>
      </c>
      <c r="J43" s="16">
        <v>3981</v>
      </c>
      <c r="K43" s="16" t="s">
        <v>198</v>
      </c>
      <c r="L43" s="16">
        <v>57767</v>
      </c>
      <c r="M43" s="16">
        <v>100000</v>
      </c>
      <c r="N43" s="16">
        <v>30374</v>
      </c>
      <c r="O43" s="16"/>
      <c r="P43" s="16">
        <v>360322</v>
      </c>
      <c r="Q43" s="16">
        <v>25956</v>
      </c>
      <c r="R43" s="16"/>
      <c r="S43" s="17">
        <f t="shared" si="0"/>
        <v>1969873</v>
      </c>
    </row>
    <row r="44" spans="1:19" s="11" customFormat="1" ht="12.75">
      <c r="A44" s="15" t="s">
        <v>50</v>
      </c>
      <c r="B44" s="16">
        <v>114146</v>
      </c>
      <c r="C44" s="16"/>
      <c r="D44" s="16" t="s">
        <v>198</v>
      </c>
      <c r="E44" s="16" t="s">
        <v>198</v>
      </c>
      <c r="F44" s="16" t="s">
        <v>236</v>
      </c>
      <c r="G44" s="16">
        <v>13882</v>
      </c>
      <c r="H44" s="22"/>
      <c r="I44" s="16" t="s">
        <v>198</v>
      </c>
      <c r="J44" s="16">
        <v>0</v>
      </c>
      <c r="K44" s="16" t="s">
        <v>198</v>
      </c>
      <c r="L44" s="16">
        <v>10000</v>
      </c>
      <c r="M44" s="16">
        <v>95000</v>
      </c>
      <c r="N44" s="16"/>
      <c r="O44" s="16"/>
      <c r="P44" s="16">
        <v>99726</v>
      </c>
      <c r="Q44" s="16">
        <v>18680</v>
      </c>
      <c r="R44" s="16"/>
      <c r="S44" s="17">
        <f t="shared" si="0"/>
        <v>351434</v>
      </c>
    </row>
    <row r="45" spans="1:19" s="11" customFormat="1" ht="12.75">
      <c r="A45" s="15" t="s">
        <v>51</v>
      </c>
      <c r="B45" s="16">
        <v>737361</v>
      </c>
      <c r="C45" s="16"/>
      <c r="D45" s="16" t="s">
        <v>198</v>
      </c>
      <c r="E45" s="16" t="s">
        <v>198</v>
      </c>
      <c r="F45" s="16" t="s">
        <v>236</v>
      </c>
      <c r="G45" s="16">
        <v>94958</v>
      </c>
      <c r="H45" s="27">
        <v>16057</v>
      </c>
      <c r="I45" s="16" t="s">
        <v>198</v>
      </c>
      <c r="J45" s="16">
        <v>2576</v>
      </c>
      <c r="K45" s="16" t="s">
        <v>198</v>
      </c>
      <c r="L45" s="16">
        <v>50592</v>
      </c>
      <c r="M45" s="16">
        <v>390000</v>
      </c>
      <c r="N45" s="16">
        <v>57413</v>
      </c>
      <c r="O45" s="16"/>
      <c r="P45" s="16">
        <v>574352</v>
      </c>
      <c r="Q45" s="16">
        <v>15152</v>
      </c>
      <c r="R45" s="16"/>
      <c r="S45" s="17">
        <f t="shared" si="0"/>
        <v>1938461</v>
      </c>
    </row>
    <row r="46" spans="1:19" s="11" customFormat="1" ht="12.75">
      <c r="A46" s="15" t="s">
        <v>52</v>
      </c>
      <c r="B46" s="16">
        <v>2707525</v>
      </c>
      <c r="C46" s="16"/>
      <c r="D46" s="16" t="s">
        <v>198</v>
      </c>
      <c r="E46" s="16" t="s">
        <v>198</v>
      </c>
      <c r="F46" s="16" t="s">
        <v>236</v>
      </c>
      <c r="G46" s="16">
        <v>281433</v>
      </c>
      <c r="H46" s="27">
        <v>66910</v>
      </c>
      <c r="I46" s="16" t="s">
        <v>198</v>
      </c>
      <c r="J46" s="16">
        <v>59835</v>
      </c>
      <c r="K46" s="16" t="s">
        <v>198</v>
      </c>
      <c r="L46" s="16">
        <v>214143</v>
      </c>
      <c r="M46" s="16">
        <v>440000</v>
      </c>
      <c r="N46" s="16"/>
      <c r="O46" s="16">
        <v>117765</v>
      </c>
      <c r="P46" s="16">
        <v>1110818</v>
      </c>
      <c r="Q46" s="16">
        <v>62014</v>
      </c>
      <c r="R46" s="16"/>
      <c r="S46" s="17">
        <f t="shared" si="0"/>
        <v>5060443</v>
      </c>
    </row>
    <row r="47" spans="1:19" s="11" customFormat="1" ht="12.75">
      <c r="A47" s="15" t="s">
        <v>53</v>
      </c>
      <c r="B47" s="16">
        <v>562195</v>
      </c>
      <c r="C47" s="16"/>
      <c r="D47" s="16" t="s">
        <v>198</v>
      </c>
      <c r="E47" s="16" t="s">
        <v>198</v>
      </c>
      <c r="F47" s="16" t="s">
        <v>236</v>
      </c>
      <c r="G47" s="16">
        <v>76262</v>
      </c>
      <c r="H47" s="27">
        <v>19524</v>
      </c>
      <c r="I47" s="16" t="s">
        <v>198</v>
      </c>
      <c r="J47" s="16">
        <v>234</v>
      </c>
      <c r="K47" s="16" t="s">
        <v>198</v>
      </c>
      <c r="L47" s="16">
        <v>38867</v>
      </c>
      <c r="M47" s="16">
        <v>95000</v>
      </c>
      <c r="N47" s="16">
        <v>26025</v>
      </c>
      <c r="O47" s="16"/>
      <c r="P47" s="16">
        <v>342108</v>
      </c>
      <c r="Q47" s="16">
        <v>16053</v>
      </c>
      <c r="R47" s="16"/>
      <c r="S47" s="17">
        <f t="shared" si="0"/>
        <v>1176268</v>
      </c>
    </row>
    <row r="48" spans="1:19" s="11" customFormat="1" ht="12.75">
      <c r="A48" s="15" t="s">
        <v>54</v>
      </c>
      <c r="B48" s="16">
        <v>512022</v>
      </c>
      <c r="C48" s="16"/>
      <c r="D48" s="16" t="s">
        <v>198</v>
      </c>
      <c r="E48" s="16" t="s">
        <v>198</v>
      </c>
      <c r="F48" s="16" t="s">
        <v>236</v>
      </c>
      <c r="G48" s="16">
        <v>60949</v>
      </c>
      <c r="H48" s="27">
        <v>12619</v>
      </c>
      <c r="I48" s="16" t="s">
        <v>198</v>
      </c>
      <c r="J48" s="16">
        <v>117</v>
      </c>
      <c r="K48" s="16" t="s">
        <v>198</v>
      </c>
      <c r="L48" s="16">
        <v>39593</v>
      </c>
      <c r="M48" s="16">
        <v>295000</v>
      </c>
      <c r="N48" s="16">
        <v>17224</v>
      </c>
      <c r="O48" s="16"/>
      <c r="P48" s="16">
        <v>258142</v>
      </c>
      <c r="Q48" s="16">
        <v>13813</v>
      </c>
      <c r="R48" s="16"/>
      <c r="S48" s="17">
        <f t="shared" si="0"/>
        <v>1209479</v>
      </c>
    </row>
    <row r="49" spans="1:19" s="11" customFormat="1" ht="12.75">
      <c r="A49" s="15" t="s">
        <v>55</v>
      </c>
      <c r="B49" s="16">
        <v>799922</v>
      </c>
      <c r="C49" s="16"/>
      <c r="D49" s="16" t="s">
        <v>198</v>
      </c>
      <c r="E49" s="16" t="s">
        <v>198</v>
      </c>
      <c r="F49" s="16" t="s">
        <v>236</v>
      </c>
      <c r="G49" s="16">
        <v>104882</v>
      </c>
      <c r="H49" s="27">
        <v>27727</v>
      </c>
      <c r="I49" s="16" t="s">
        <v>198</v>
      </c>
      <c r="J49" s="16">
        <v>9485</v>
      </c>
      <c r="K49" s="16" t="s">
        <v>198</v>
      </c>
      <c r="L49" s="16">
        <v>51416</v>
      </c>
      <c r="M49" s="16"/>
      <c r="N49" s="16">
        <v>35187</v>
      </c>
      <c r="O49" s="16"/>
      <c r="P49" s="16">
        <v>403665</v>
      </c>
      <c r="Q49" s="16">
        <v>22691</v>
      </c>
      <c r="R49" s="16"/>
      <c r="S49" s="17">
        <f t="shared" si="0"/>
        <v>1454975</v>
      </c>
    </row>
    <row r="50" spans="1:19" s="11" customFormat="1" ht="12.75">
      <c r="A50" s="15" t="s">
        <v>56</v>
      </c>
      <c r="B50" s="16">
        <v>2388504</v>
      </c>
      <c r="C50" s="16">
        <v>57779</v>
      </c>
      <c r="D50" s="16" t="s">
        <v>198</v>
      </c>
      <c r="E50" s="16" t="s">
        <v>198</v>
      </c>
      <c r="F50" s="16">
        <v>240878</v>
      </c>
      <c r="G50" s="16">
        <v>400564</v>
      </c>
      <c r="H50" s="27">
        <v>103829</v>
      </c>
      <c r="I50" s="16" t="s">
        <v>198</v>
      </c>
      <c r="J50" s="16">
        <v>74120</v>
      </c>
      <c r="K50" s="16" t="s">
        <v>198</v>
      </c>
      <c r="L50" s="16">
        <v>147208</v>
      </c>
      <c r="M50" s="16"/>
      <c r="N50" s="16"/>
      <c r="O50" s="16"/>
      <c r="P50" s="16">
        <v>2367003</v>
      </c>
      <c r="Q50" s="16">
        <v>88077</v>
      </c>
      <c r="R50" s="16"/>
      <c r="S50" s="17">
        <f t="shared" si="0"/>
        <v>5867962</v>
      </c>
    </row>
    <row r="51" spans="1:19" s="11" customFormat="1" ht="12.75">
      <c r="A51" s="15" t="s">
        <v>57</v>
      </c>
      <c r="B51" s="16">
        <v>322910</v>
      </c>
      <c r="C51" s="16"/>
      <c r="D51" s="16" t="s">
        <v>198</v>
      </c>
      <c r="E51" s="16" t="s">
        <v>198</v>
      </c>
      <c r="F51" s="16" t="s">
        <v>236</v>
      </c>
      <c r="G51" s="16">
        <v>31444</v>
      </c>
      <c r="H51" s="27">
        <v>5301</v>
      </c>
      <c r="I51" s="16" t="s">
        <v>198</v>
      </c>
      <c r="J51" s="16">
        <v>0</v>
      </c>
      <c r="K51" s="16" t="s">
        <v>198</v>
      </c>
      <c r="L51" s="16">
        <v>24969</v>
      </c>
      <c r="M51" s="16"/>
      <c r="N51" s="16">
        <v>10870</v>
      </c>
      <c r="O51" s="16"/>
      <c r="P51" s="16">
        <v>142629</v>
      </c>
      <c r="Q51" s="16">
        <v>12543</v>
      </c>
      <c r="R51" s="16"/>
      <c r="S51" s="17">
        <f t="shared" si="0"/>
        <v>550666</v>
      </c>
    </row>
    <row r="52" spans="1:19" s="11" customFormat="1" ht="12.75">
      <c r="A52" s="15" t="s">
        <v>58</v>
      </c>
      <c r="B52" s="16">
        <v>452288</v>
      </c>
      <c r="C52" s="16"/>
      <c r="D52" s="16" t="s">
        <v>198</v>
      </c>
      <c r="E52" s="16" t="s">
        <v>198</v>
      </c>
      <c r="F52" s="16" t="s">
        <v>236</v>
      </c>
      <c r="G52" s="16">
        <v>53147</v>
      </c>
      <c r="H52" s="22"/>
      <c r="I52" s="16" t="s">
        <v>198</v>
      </c>
      <c r="J52" s="16">
        <v>2108</v>
      </c>
      <c r="K52" s="16" t="s">
        <v>198</v>
      </c>
      <c r="L52" s="16">
        <v>30862</v>
      </c>
      <c r="M52" s="16"/>
      <c r="N52" s="16"/>
      <c r="O52" s="16">
        <v>103235</v>
      </c>
      <c r="P52" s="16">
        <v>290576</v>
      </c>
      <c r="Q52" s="16">
        <v>32720</v>
      </c>
      <c r="R52" s="16"/>
      <c r="S52" s="17">
        <f t="shared" si="0"/>
        <v>964936</v>
      </c>
    </row>
    <row r="53" spans="1:19" s="11" customFormat="1" ht="12.75">
      <c r="A53" s="15" t="s">
        <v>59</v>
      </c>
      <c r="B53" s="16">
        <v>146638</v>
      </c>
      <c r="C53" s="16"/>
      <c r="D53" s="16" t="s">
        <v>198</v>
      </c>
      <c r="E53" s="16" t="s">
        <v>198</v>
      </c>
      <c r="F53" s="16" t="s">
        <v>236</v>
      </c>
      <c r="G53" s="16">
        <v>12989</v>
      </c>
      <c r="H53" s="22"/>
      <c r="I53" s="16" t="s">
        <v>198</v>
      </c>
      <c r="J53" s="16">
        <v>234</v>
      </c>
      <c r="K53" s="16" t="s">
        <v>198</v>
      </c>
      <c r="L53" s="16">
        <v>10000</v>
      </c>
      <c r="M53" s="16"/>
      <c r="N53" s="16">
        <v>9266</v>
      </c>
      <c r="O53" s="16"/>
      <c r="P53" s="16">
        <v>110925</v>
      </c>
      <c r="Q53" s="16">
        <v>9567</v>
      </c>
      <c r="R53" s="16"/>
      <c r="S53" s="17">
        <f t="shared" si="0"/>
        <v>299619</v>
      </c>
    </row>
    <row r="54" spans="1:19" s="11" customFormat="1" ht="12.75">
      <c r="A54" s="15" t="s">
        <v>60</v>
      </c>
      <c r="B54" s="16">
        <v>545818</v>
      </c>
      <c r="C54" s="16"/>
      <c r="D54" s="16" t="s">
        <v>198</v>
      </c>
      <c r="E54" s="16" t="s">
        <v>198</v>
      </c>
      <c r="F54" s="16" t="s">
        <v>236</v>
      </c>
      <c r="G54" s="16">
        <v>72998</v>
      </c>
      <c r="H54" s="27">
        <v>20569</v>
      </c>
      <c r="I54" s="16" t="s">
        <v>198</v>
      </c>
      <c r="J54" s="16">
        <v>1522</v>
      </c>
      <c r="K54" s="16" t="s">
        <v>198</v>
      </c>
      <c r="L54" s="16">
        <v>45192</v>
      </c>
      <c r="M54" s="16"/>
      <c r="N54" s="16">
        <v>34321</v>
      </c>
      <c r="O54" s="16"/>
      <c r="P54" s="16">
        <v>422299</v>
      </c>
      <c r="Q54" s="16">
        <v>20717</v>
      </c>
      <c r="R54" s="16"/>
      <c r="S54" s="17">
        <f t="shared" si="0"/>
        <v>1163436</v>
      </c>
    </row>
    <row r="55" spans="1:19" s="11" customFormat="1" ht="12.75">
      <c r="A55" s="15" t="s">
        <v>61</v>
      </c>
      <c r="B55" s="16">
        <v>612450</v>
      </c>
      <c r="C55" s="16"/>
      <c r="D55" s="16" t="s">
        <v>198</v>
      </c>
      <c r="E55" s="16" t="s">
        <v>198</v>
      </c>
      <c r="F55" s="16" t="s">
        <v>236</v>
      </c>
      <c r="G55" s="16">
        <v>94083</v>
      </c>
      <c r="H55" s="27">
        <v>25315</v>
      </c>
      <c r="I55" s="16" t="s">
        <v>198</v>
      </c>
      <c r="J55" s="16">
        <v>8899</v>
      </c>
      <c r="K55" s="16" t="s">
        <v>198</v>
      </c>
      <c r="L55" s="16">
        <v>46482</v>
      </c>
      <c r="M55" s="16"/>
      <c r="N55" s="16"/>
      <c r="O55" s="16"/>
      <c r="P55" s="16">
        <v>452587</v>
      </c>
      <c r="Q55" s="16">
        <v>17127</v>
      </c>
      <c r="R55" s="16"/>
      <c r="S55" s="17">
        <f t="shared" si="0"/>
        <v>1256943</v>
      </c>
    </row>
    <row r="56" spans="1:19" s="11" customFormat="1" ht="12.75">
      <c r="A56" s="15" t="s">
        <v>62</v>
      </c>
      <c r="B56" s="16">
        <v>479861</v>
      </c>
      <c r="C56" s="16"/>
      <c r="D56" s="16" t="s">
        <v>198</v>
      </c>
      <c r="E56" s="16" t="s">
        <v>198</v>
      </c>
      <c r="F56" s="16" t="s">
        <v>236</v>
      </c>
      <c r="G56" s="16">
        <v>59430</v>
      </c>
      <c r="H56" s="27">
        <v>15308</v>
      </c>
      <c r="I56" s="16" t="s">
        <v>198</v>
      </c>
      <c r="J56" s="16">
        <v>0</v>
      </c>
      <c r="K56" s="16" t="s">
        <v>198</v>
      </c>
      <c r="L56" s="16">
        <v>36576</v>
      </c>
      <c r="M56" s="16"/>
      <c r="N56" s="16">
        <v>18680</v>
      </c>
      <c r="O56" s="16"/>
      <c r="P56" s="16">
        <v>299750</v>
      </c>
      <c r="Q56" s="16">
        <v>19657</v>
      </c>
      <c r="R56" s="16"/>
      <c r="S56" s="17">
        <f t="shared" si="0"/>
        <v>929262</v>
      </c>
    </row>
    <row r="57" spans="1:19" s="11" customFormat="1" ht="12.75">
      <c r="A57" s="15" t="s">
        <v>63</v>
      </c>
      <c r="B57" s="16">
        <v>186050</v>
      </c>
      <c r="C57" s="16"/>
      <c r="D57" s="16" t="s">
        <v>198</v>
      </c>
      <c r="E57" s="16" t="s">
        <v>198</v>
      </c>
      <c r="F57" s="16" t="s">
        <v>236</v>
      </c>
      <c r="G57" s="16">
        <v>25815</v>
      </c>
      <c r="H57" s="22">
        <v>6473</v>
      </c>
      <c r="I57" s="16" t="s">
        <v>198</v>
      </c>
      <c r="J57" s="16">
        <v>1405</v>
      </c>
      <c r="K57" s="16" t="s">
        <v>198</v>
      </c>
      <c r="L57" s="16">
        <v>15345</v>
      </c>
      <c r="M57" s="16"/>
      <c r="N57" s="16"/>
      <c r="O57" s="16">
        <v>101810</v>
      </c>
      <c r="P57" s="16">
        <v>188436</v>
      </c>
      <c r="Q57" s="16">
        <v>3551</v>
      </c>
      <c r="R57" s="16">
        <v>235000</v>
      </c>
      <c r="S57" s="17">
        <f t="shared" si="0"/>
        <v>763885</v>
      </c>
    </row>
    <row r="58" spans="1:19" s="11" customFormat="1" ht="12.75">
      <c r="A58" s="15" t="s">
        <v>64</v>
      </c>
      <c r="B58" s="16">
        <v>731584</v>
      </c>
      <c r="C58" s="16"/>
      <c r="D58" s="16" t="s">
        <v>198</v>
      </c>
      <c r="E58" s="16" t="s">
        <v>198</v>
      </c>
      <c r="F58" s="16" t="s">
        <v>236</v>
      </c>
      <c r="G58" s="16">
        <v>109917</v>
      </c>
      <c r="H58" s="22"/>
      <c r="I58" s="16" t="s">
        <v>198</v>
      </c>
      <c r="J58" s="16">
        <v>20843</v>
      </c>
      <c r="K58" s="16" t="s">
        <v>198</v>
      </c>
      <c r="L58" s="16">
        <v>58101</v>
      </c>
      <c r="M58" s="16"/>
      <c r="N58" s="16"/>
      <c r="O58" s="16"/>
      <c r="P58" s="16">
        <v>616163</v>
      </c>
      <c r="Q58" s="16">
        <v>18483</v>
      </c>
      <c r="R58" s="16"/>
      <c r="S58" s="17">
        <f t="shared" si="0"/>
        <v>1555091</v>
      </c>
    </row>
    <row r="59" spans="1:19" s="11" customFormat="1" ht="12.75">
      <c r="A59" s="15" t="s">
        <v>65</v>
      </c>
      <c r="B59" s="16">
        <v>1121736</v>
      </c>
      <c r="C59" s="16"/>
      <c r="D59" s="16" t="s">
        <v>198</v>
      </c>
      <c r="E59" s="16" t="s">
        <v>198</v>
      </c>
      <c r="F59" s="16" t="s">
        <v>236</v>
      </c>
      <c r="G59" s="16">
        <v>133317</v>
      </c>
      <c r="H59" s="27">
        <v>25342</v>
      </c>
      <c r="I59" s="16" t="s">
        <v>198</v>
      </c>
      <c r="J59" s="16">
        <v>0</v>
      </c>
      <c r="K59" s="16" t="s">
        <v>198</v>
      </c>
      <c r="L59" s="16">
        <v>86740</v>
      </c>
      <c r="M59" s="16"/>
      <c r="N59" s="16">
        <v>42279</v>
      </c>
      <c r="O59" s="16"/>
      <c r="P59" s="16">
        <v>589885</v>
      </c>
      <c r="Q59" s="16">
        <v>52141</v>
      </c>
      <c r="R59" s="16"/>
      <c r="S59" s="17">
        <f t="shared" si="0"/>
        <v>2051440</v>
      </c>
    </row>
    <row r="60" spans="1:19" s="11" customFormat="1" ht="12.75">
      <c r="A60" s="15" t="s">
        <v>66</v>
      </c>
      <c r="B60" s="16">
        <v>289217</v>
      </c>
      <c r="C60" s="16"/>
      <c r="D60" s="16" t="s">
        <v>198</v>
      </c>
      <c r="E60" s="16" t="s">
        <v>198</v>
      </c>
      <c r="F60" s="16" t="s">
        <v>236</v>
      </c>
      <c r="G60" s="16">
        <v>34712</v>
      </c>
      <c r="H60" s="22"/>
      <c r="I60" s="16" t="s">
        <v>198</v>
      </c>
      <c r="J60" s="16">
        <v>0</v>
      </c>
      <c r="K60" s="16" t="s">
        <v>198</v>
      </c>
      <c r="L60" s="16">
        <v>18877</v>
      </c>
      <c r="M60" s="16"/>
      <c r="N60" s="16"/>
      <c r="O60" s="16"/>
      <c r="P60" s="16">
        <v>152320</v>
      </c>
      <c r="Q60" s="16">
        <v>11164</v>
      </c>
      <c r="R60" s="16">
        <v>235000</v>
      </c>
      <c r="S60" s="17">
        <f t="shared" si="0"/>
        <v>741290</v>
      </c>
    </row>
    <row r="61" spans="1:19" s="11" customFormat="1" ht="12.75">
      <c r="A61" s="15" t="s">
        <v>67</v>
      </c>
      <c r="B61" s="16">
        <v>13522362</v>
      </c>
      <c r="C61" s="16">
        <v>106189</v>
      </c>
      <c r="D61" s="16" t="s">
        <v>198</v>
      </c>
      <c r="E61" s="16" t="s">
        <v>198</v>
      </c>
      <c r="F61" s="16">
        <v>451135</v>
      </c>
      <c r="G61" s="16">
        <v>1676293</v>
      </c>
      <c r="H61" s="27">
        <v>495160</v>
      </c>
      <c r="I61" s="16" t="s">
        <v>198</v>
      </c>
      <c r="J61" s="16">
        <v>682654</v>
      </c>
      <c r="K61" s="16" t="s">
        <v>198</v>
      </c>
      <c r="L61" s="16">
        <v>1045636</v>
      </c>
      <c r="M61" s="16">
        <v>645000</v>
      </c>
      <c r="N61" s="16"/>
      <c r="O61" s="16">
        <v>101809</v>
      </c>
      <c r="P61" s="16">
        <v>8442471</v>
      </c>
      <c r="Q61" s="16">
        <v>227340</v>
      </c>
      <c r="R61" s="16">
        <v>350000</v>
      </c>
      <c r="S61" s="17">
        <f t="shared" si="0"/>
        <v>27746049</v>
      </c>
    </row>
    <row r="62" spans="1:19" s="11" customFormat="1" ht="12.75">
      <c r="A62" s="15" t="s">
        <v>68</v>
      </c>
      <c r="B62" s="16">
        <v>965188</v>
      </c>
      <c r="C62" s="16"/>
      <c r="D62" s="16" t="s">
        <v>198</v>
      </c>
      <c r="E62" s="16" t="s">
        <v>198</v>
      </c>
      <c r="F62" s="16" t="s">
        <v>236</v>
      </c>
      <c r="G62" s="16">
        <v>128811</v>
      </c>
      <c r="H62" s="27">
        <v>37504</v>
      </c>
      <c r="I62" s="16" t="s">
        <v>198</v>
      </c>
      <c r="J62" s="16">
        <v>1405</v>
      </c>
      <c r="K62" s="16" t="s">
        <v>198</v>
      </c>
      <c r="L62" s="16">
        <v>74635</v>
      </c>
      <c r="M62" s="16"/>
      <c r="N62" s="16">
        <v>40653</v>
      </c>
      <c r="O62" s="16"/>
      <c r="P62" s="16">
        <v>511714</v>
      </c>
      <c r="Q62" s="16">
        <v>23996</v>
      </c>
      <c r="R62" s="16"/>
      <c r="S62" s="17">
        <f t="shared" si="0"/>
        <v>1783906</v>
      </c>
    </row>
    <row r="63" spans="1:19" s="11" customFormat="1" ht="12.75">
      <c r="A63" s="15" t="s">
        <v>69</v>
      </c>
      <c r="B63" s="16">
        <v>5020911</v>
      </c>
      <c r="C63" s="16"/>
      <c r="D63" s="16" t="s">
        <v>198</v>
      </c>
      <c r="E63" s="16" t="s">
        <v>198</v>
      </c>
      <c r="F63" s="16" t="s">
        <v>236</v>
      </c>
      <c r="G63" s="16">
        <v>467001</v>
      </c>
      <c r="H63" s="27">
        <v>94645</v>
      </c>
      <c r="I63" s="16" t="s">
        <v>198</v>
      </c>
      <c r="J63" s="16">
        <v>351</v>
      </c>
      <c r="K63" s="16" t="s">
        <v>198</v>
      </c>
      <c r="L63" s="16">
        <v>234017</v>
      </c>
      <c r="M63" s="16"/>
      <c r="N63" s="16">
        <v>105306</v>
      </c>
      <c r="O63" s="16"/>
      <c r="P63" s="16">
        <v>1409166</v>
      </c>
      <c r="Q63" s="16">
        <v>71177</v>
      </c>
      <c r="R63" s="16"/>
      <c r="S63" s="17">
        <f t="shared" si="0"/>
        <v>7402574</v>
      </c>
    </row>
    <row r="64" spans="1:19" s="11" customFormat="1" ht="12.75">
      <c r="A64" s="15" t="s">
        <v>70</v>
      </c>
      <c r="B64" s="16">
        <v>169721</v>
      </c>
      <c r="C64" s="16"/>
      <c r="D64" s="16" t="s">
        <v>198</v>
      </c>
      <c r="E64" s="16" t="s">
        <v>198</v>
      </c>
      <c r="F64" s="16" t="s">
        <v>236</v>
      </c>
      <c r="G64" s="16">
        <v>49151</v>
      </c>
      <c r="H64" s="27">
        <v>15756</v>
      </c>
      <c r="I64" s="16" t="s">
        <v>198</v>
      </c>
      <c r="J64" s="16">
        <v>5738</v>
      </c>
      <c r="K64" s="16" t="s">
        <v>198</v>
      </c>
      <c r="L64" s="16">
        <v>11369</v>
      </c>
      <c r="M64" s="16"/>
      <c r="N64" s="16"/>
      <c r="O64" s="16"/>
      <c r="P64" s="16">
        <v>526579</v>
      </c>
      <c r="Q64" s="16">
        <v>18524</v>
      </c>
      <c r="R64" s="16"/>
      <c r="S64" s="17">
        <f t="shared" si="0"/>
        <v>796838</v>
      </c>
    </row>
    <row r="65" spans="1:19" s="11" customFormat="1" ht="12.75">
      <c r="A65" s="15" t="s">
        <v>71</v>
      </c>
      <c r="B65" s="16">
        <v>372918</v>
      </c>
      <c r="C65" s="16"/>
      <c r="D65" s="16" t="s">
        <v>198</v>
      </c>
      <c r="E65" s="16" t="s">
        <v>198</v>
      </c>
      <c r="F65" s="16" t="s">
        <v>236</v>
      </c>
      <c r="G65" s="16">
        <v>41819</v>
      </c>
      <c r="H65" s="22"/>
      <c r="I65" s="16" t="s">
        <v>198</v>
      </c>
      <c r="J65" s="16">
        <v>2108</v>
      </c>
      <c r="K65" s="16" t="s">
        <v>198</v>
      </c>
      <c r="L65" s="16">
        <v>28836</v>
      </c>
      <c r="M65" s="16"/>
      <c r="N65" s="16">
        <v>16696</v>
      </c>
      <c r="O65" s="16"/>
      <c r="P65" s="16">
        <v>240568</v>
      </c>
      <c r="Q65" s="16">
        <v>23515</v>
      </c>
      <c r="R65" s="16"/>
      <c r="S65" s="17">
        <f t="shared" si="0"/>
        <v>726460</v>
      </c>
    </row>
    <row r="66" spans="1:19" s="11" customFormat="1" ht="12.75">
      <c r="A66" s="15" t="s">
        <v>72</v>
      </c>
      <c r="B66" s="16">
        <v>1466719</v>
      </c>
      <c r="C66" s="16"/>
      <c r="D66" s="16" t="s">
        <v>198</v>
      </c>
      <c r="E66" s="16" t="s">
        <v>198</v>
      </c>
      <c r="F66" s="16" t="s">
        <v>236</v>
      </c>
      <c r="G66" s="16">
        <v>241432</v>
      </c>
      <c r="H66" s="27">
        <v>72768</v>
      </c>
      <c r="I66" s="16" t="s">
        <v>198</v>
      </c>
      <c r="J66" s="16">
        <v>31849</v>
      </c>
      <c r="K66" s="16" t="s">
        <v>198</v>
      </c>
      <c r="L66" s="16">
        <v>102964</v>
      </c>
      <c r="M66" s="16"/>
      <c r="N66" s="16"/>
      <c r="O66" s="16"/>
      <c r="P66" s="16">
        <v>1470760</v>
      </c>
      <c r="Q66" s="16">
        <v>66817</v>
      </c>
      <c r="R66" s="16"/>
      <c r="S66" s="17">
        <f t="shared" si="0"/>
        <v>3453309</v>
      </c>
    </row>
    <row r="67" spans="1:19" s="11" customFormat="1" ht="12.75">
      <c r="A67" s="15" t="s">
        <v>73</v>
      </c>
      <c r="B67" s="16">
        <v>395890</v>
      </c>
      <c r="C67" s="16"/>
      <c r="D67" s="16" t="s">
        <v>198</v>
      </c>
      <c r="E67" s="16" t="s">
        <v>198</v>
      </c>
      <c r="F67" s="16" t="s">
        <v>236</v>
      </c>
      <c r="G67" s="16">
        <v>40977</v>
      </c>
      <c r="H67" s="27">
        <v>196</v>
      </c>
      <c r="I67" s="16" t="s">
        <v>198</v>
      </c>
      <c r="J67" s="16">
        <v>703</v>
      </c>
      <c r="K67" s="16" t="s">
        <v>198</v>
      </c>
      <c r="L67" s="16">
        <v>24105</v>
      </c>
      <c r="M67" s="16"/>
      <c r="N67" s="16">
        <v>11103</v>
      </c>
      <c r="O67" s="16"/>
      <c r="P67" s="16">
        <v>173443</v>
      </c>
      <c r="Q67" s="16">
        <v>25187</v>
      </c>
      <c r="R67" s="16"/>
      <c r="S67" s="17">
        <f t="shared" si="0"/>
        <v>671604</v>
      </c>
    </row>
    <row r="68" spans="1:19" s="11" customFormat="1" ht="12.75">
      <c r="A68" s="15" t="s">
        <v>74</v>
      </c>
      <c r="B68" s="16">
        <v>417642</v>
      </c>
      <c r="C68" s="16"/>
      <c r="D68" s="16" t="s">
        <v>198</v>
      </c>
      <c r="E68" s="16" t="s">
        <v>198</v>
      </c>
      <c r="F68" s="16" t="s">
        <v>236</v>
      </c>
      <c r="G68" s="16">
        <v>34951</v>
      </c>
      <c r="H68" s="27">
        <v>5726</v>
      </c>
      <c r="I68" s="16" t="s">
        <v>198</v>
      </c>
      <c r="J68" s="16">
        <v>0</v>
      </c>
      <c r="K68" s="16" t="s">
        <v>198</v>
      </c>
      <c r="L68" s="16">
        <v>27248</v>
      </c>
      <c r="M68" s="16">
        <v>100000</v>
      </c>
      <c r="N68" s="16">
        <v>5426</v>
      </c>
      <c r="O68" s="16"/>
      <c r="P68" s="16">
        <v>107059</v>
      </c>
      <c r="Q68" s="16">
        <v>19152</v>
      </c>
      <c r="R68" s="16"/>
      <c r="S68" s="17">
        <f t="shared" si="0"/>
        <v>717204</v>
      </c>
    </row>
    <row r="69" spans="1:19" s="11" customFormat="1" ht="12.75">
      <c r="A69" s="15" t="s">
        <v>75</v>
      </c>
      <c r="B69" s="16">
        <v>460824</v>
      </c>
      <c r="C69" s="16"/>
      <c r="D69" s="16" t="s">
        <v>198</v>
      </c>
      <c r="E69" s="16" t="s">
        <v>198</v>
      </c>
      <c r="F69" s="16" t="s">
        <v>236</v>
      </c>
      <c r="G69" s="16">
        <v>69812</v>
      </c>
      <c r="H69" s="27">
        <v>16522</v>
      </c>
      <c r="I69" s="16" t="s">
        <v>198</v>
      </c>
      <c r="J69" s="16">
        <v>10538</v>
      </c>
      <c r="K69" s="16" t="s">
        <v>198</v>
      </c>
      <c r="L69" s="16">
        <v>27439</v>
      </c>
      <c r="M69" s="16"/>
      <c r="N69" s="16">
        <v>28137</v>
      </c>
      <c r="O69" s="16"/>
      <c r="P69" s="16">
        <v>331892</v>
      </c>
      <c r="Q69" s="16">
        <v>12755</v>
      </c>
      <c r="R69" s="16"/>
      <c r="S69" s="17">
        <f t="shared" si="0"/>
        <v>957919</v>
      </c>
    </row>
    <row r="70" spans="1:19" s="11" customFormat="1" ht="12.75">
      <c r="A70" s="15" t="s">
        <v>76</v>
      </c>
      <c r="B70" s="16">
        <v>779709</v>
      </c>
      <c r="C70" s="16"/>
      <c r="D70" s="16" t="s">
        <v>198</v>
      </c>
      <c r="E70" s="16" t="s">
        <v>198</v>
      </c>
      <c r="F70" s="16" t="s">
        <v>236</v>
      </c>
      <c r="G70" s="16">
        <v>121548</v>
      </c>
      <c r="H70" s="27">
        <v>18346</v>
      </c>
      <c r="I70" s="16" t="s">
        <v>198</v>
      </c>
      <c r="J70" s="16">
        <v>6206</v>
      </c>
      <c r="K70" s="16" t="s">
        <v>198</v>
      </c>
      <c r="L70" s="16">
        <v>51343</v>
      </c>
      <c r="M70" s="16"/>
      <c r="N70" s="16">
        <v>48569</v>
      </c>
      <c r="O70" s="16"/>
      <c r="P70" s="16">
        <v>553189</v>
      </c>
      <c r="Q70" s="16">
        <v>33887</v>
      </c>
      <c r="R70" s="16"/>
      <c r="S70" s="17">
        <f aca="true" t="shared" si="1" ref="S70:S133">(SUM(B70:R70))</f>
        <v>1612797</v>
      </c>
    </row>
    <row r="71" spans="1:19" s="11" customFormat="1" ht="12.75">
      <c r="A71" s="15" t="s">
        <v>77</v>
      </c>
      <c r="B71" s="16">
        <v>921045</v>
      </c>
      <c r="C71" s="16"/>
      <c r="D71" s="16" t="s">
        <v>198</v>
      </c>
      <c r="E71" s="16" t="s">
        <v>198</v>
      </c>
      <c r="F71" s="16">
        <v>114148</v>
      </c>
      <c r="G71" s="16">
        <v>112521</v>
      </c>
      <c r="H71" s="27">
        <v>18623</v>
      </c>
      <c r="I71" s="16" t="s">
        <v>198</v>
      </c>
      <c r="J71" s="16">
        <v>16744</v>
      </c>
      <c r="K71" s="16" t="s">
        <v>198</v>
      </c>
      <c r="L71" s="16">
        <v>70578</v>
      </c>
      <c r="M71" s="16">
        <v>340000</v>
      </c>
      <c r="N71" s="16">
        <v>43186</v>
      </c>
      <c r="O71" s="16"/>
      <c r="P71" s="16">
        <v>463218</v>
      </c>
      <c r="Q71" s="16">
        <v>22476</v>
      </c>
      <c r="R71" s="16"/>
      <c r="S71" s="17">
        <f t="shared" si="1"/>
        <v>2122539</v>
      </c>
    </row>
    <row r="72" spans="1:19" s="11" customFormat="1" ht="12.75">
      <c r="A72" s="15" t="s">
        <v>78</v>
      </c>
      <c r="B72" s="16">
        <v>1016996</v>
      </c>
      <c r="C72" s="16"/>
      <c r="D72" s="16" t="s">
        <v>198</v>
      </c>
      <c r="E72" s="16" t="s">
        <v>198</v>
      </c>
      <c r="F72" s="16" t="s">
        <v>236</v>
      </c>
      <c r="G72" s="16">
        <v>154993</v>
      </c>
      <c r="H72" s="27">
        <v>45491</v>
      </c>
      <c r="I72" s="16" t="s">
        <v>198</v>
      </c>
      <c r="J72" s="16">
        <v>7260</v>
      </c>
      <c r="K72" s="16" t="s">
        <v>198</v>
      </c>
      <c r="L72" s="16">
        <v>78641</v>
      </c>
      <c r="M72" s="16"/>
      <c r="N72" s="16"/>
      <c r="O72" s="16"/>
      <c r="P72" s="16">
        <v>805658</v>
      </c>
      <c r="Q72" s="16">
        <v>40003</v>
      </c>
      <c r="R72" s="16"/>
      <c r="S72" s="17">
        <f t="shared" si="1"/>
        <v>2149042</v>
      </c>
    </row>
    <row r="73" spans="1:19" s="11" customFormat="1" ht="12.75">
      <c r="A73" s="15" t="s">
        <v>79</v>
      </c>
      <c r="B73" s="16">
        <v>1320807</v>
      </c>
      <c r="C73" s="16"/>
      <c r="D73" s="16" t="s">
        <v>198</v>
      </c>
      <c r="E73" s="16" t="s">
        <v>198</v>
      </c>
      <c r="F73" s="16" t="s">
        <v>236</v>
      </c>
      <c r="G73" s="16">
        <v>204825</v>
      </c>
      <c r="H73" s="27">
        <v>39708</v>
      </c>
      <c r="I73" s="16" t="s">
        <v>198</v>
      </c>
      <c r="J73" s="16">
        <v>15222</v>
      </c>
      <c r="K73" s="16" t="s">
        <v>198</v>
      </c>
      <c r="L73" s="16">
        <v>96477</v>
      </c>
      <c r="M73" s="16"/>
      <c r="N73" s="16">
        <v>76579</v>
      </c>
      <c r="O73" s="16"/>
      <c r="P73" s="16">
        <v>917485</v>
      </c>
      <c r="Q73" s="16">
        <v>56297</v>
      </c>
      <c r="R73" s="16"/>
      <c r="S73" s="17">
        <f t="shared" si="1"/>
        <v>2727400</v>
      </c>
    </row>
    <row r="74" spans="1:19" s="11" customFormat="1" ht="12.75">
      <c r="A74" s="15" t="s">
        <v>80</v>
      </c>
      <c r="B74" s="16">
        <v>1923111</v>
      </c>
      <c r="C74" s="16"/>
      <c r="D74" s="16" t="s">
        <v>198</v>
      </c>
      <c r="E74" s="16" t="s">
        <v>198</v>
      </c>
      <c r="F74" s="16" t="s">
        <v>236</v>
      </c>
      <c r="G74" s="16">
        <v>249183</v>
      </c>
      <c r="H74" s="27">
        <v>69531</v>
      </c>
      <c r="I74" s="16" t="s">
        <v>198</v>
      </c>
      <c r="J74" s="16">
        <v>2225</v>
      </c>
      <c r="K74" s="16" t="s">
        <v>198</v>
      </c>
      <c r="L74" s="16">
        <v>121314</v>
      </c>
      <c r="M74" s="16">
        <v>95000</v>
      </c>
      <c r="N74" s="16">
        <v>77233</v>
      </c>
      <c r="O74" s="16"/>
      <c r="P74" s="16">
        <v>887936</v>
      </c>
      <c r="Q74" s="16">
        <v>33055</v>
      </c>
      <c r="R74" s="16"/>
      <c r="S74" s="17">
        <f t="shared" si="1"/>
        <v>3458588</v>
      </c>
    </row>
    <row r="75" spans="1:19" s="11" customFormat="1" ht="12.75">
      <c r="A75" s="15" t="s">
        <v>81</v>
      </c>
      <c r="B75" s="16">
        <v>563903</v>
      </c>
      <c r="C75" s="16"/>
      <c r="D75" s="16" t="s">
        <v>198</v>
      </c>
      <c r="E75" s="16" t="s">
        <v>198</v>
      </c>
      <c r="F75" s="16" t="s">
        <v>236</v>
      </c>
      <c r="G75" s="16">
        <v>80713</v>
      </c>
      <c r="H75" s="27">
        <v>9238</v>
      </c>
      <c r="I75" s="16" t="s">
        <v>198</v>
      </c>
      <c r="J75" s="16">
        <v>1873</v>
      </c>
      <c r="K75" s="16" t="s">
        <v>198</v>
      </c>
      <c r="L75" s="16">
        <v>39652</v>
      </c>
      <c r="M75" s="16"/>
      <c r="N75" s="16">
        <v>30184</v>
      </c>
      <c r="O75" s="16"/>
      <c r="P75" s="16">
        <v>337997</v>
      </c>
      <c r="Q75" s="16">
        <v>6462</v>
      </c>
      <c r="R75" s="16"/>
      <c r="S75" s="17">
        <f t="shared" si="1"/>
        <v>1070022</v>
      </c>
    </row>
    <row r="76" spans="1:19" s="11" customFormat="1" ht="12.75">
      <c r="A76" s="15" t="s">
        <v>82</v>
      </c>
      <c r="B76" s="16">
        <v>870487</v>
      </c>
      <c r="C76" s="16"/>
      <c r="D76" s="16" t="s">
        <v>198</v>
      </c>
      <c r="E76" s="16" t="s">
        <v>198</v>
      </c>
      <c r="F76" s="16" t="s">
        <v>236</v>
      </c>
      <c r="G76" s="16">
        <v>128118</v>
      </c>
      <c r="H76" s="27">
        <v>15519</v>
      </c>
      <c r="I76" s="16" t="s">
        <v>198</v>
      </c>
      <c r="J76" s="16">
        <v>117</v>
      </c>
      <c r="K76" s="16" t="s">
        <v>198</v>
      </c>
      <c r="L76" s="16">
        <v>67312</v>
      </c>
      <c r="M76" s="16">
        <v>200000</v>
      </c>
      <c r="N76" s="16"/>
      <c r="O76" s="16"/>
      <c r="P76" s="16">
        <v>677843</v>
      </c>
      <c r="Q76" s="16">
        <v>29150</v>
      </c>
      <c r="R76" s="16">
        <v>300000</v>
      </c>
      <c r="S76" s="17">
        <f t="shared" si="1"/>
        <v>2288546</v>
      </c>
    </row>
    <row r="77" spans="1:19" s="11" customFormat="1" ht="12.75">
      <c r="A77" s="15" t="s">
        <v>83</v>
      </c>
      <c r="B77" s="16">
        <v>283096</v>
      </c>
      <c r="C77" s="16"/>
      <c r="D77" s="16" t="s">
        <v>198</v>
      </c>
      <c r="E77" s="16" t="s">
        <v>198</v>
      </c>
      <c r="F77" s="16" t="s">
        <v>236</v>
      </c>
      <c r="G77" s="16">
        <v>52300</v>
      </c>
      <c r="H77" s="27">
        <v>6830</v>
      </c>
      <c r="I77" s="16" t="s">
        <v>198</v>
      </c>
      <c r="J77" s="16">
        <v>1873</v>
      </c>
      <c r="K77" s="16" t="s">
        <v>198</v>
      </c>
      <c r="L77" s="16">
        <v>20632</v>
      </c>
      <c r="M77" s="16"/>
      <c r="N77" s="16"/>
      <c r="O77" s="16"/>
      <c r="P77" s="16">
        <v>335052</v>
      </c>
      <c r="Q77" s="16">
        <v>15662</v>
      </c>
      <c r="R77" s="16"/>
      <c r="S77" s="17">
        <f t="shared" si="1"/>
        <v>715445</v>
      </c>
    </row>
    <row r="78" spans="1:19" s="11" customFormat="1" ht="24">
      <c r="A78" s="15" t="s">
        <v>226</v>
      </c>
      <c r="B78" s="16">
        <v>3782877</v>
      </c>
      <c r="C78" s="16">
        <v>18739</v>
      </c>
      <c r="D78" s="16" t="s">
        <v>198</v>
      </c>
      <c r="E78" s="16" t="s">
        <v>198</v>
      </c>
      <c r="F78" s="16" t="s">
        <v>236</v>
      </c>
      <c r="G78" s="16">
        <v>563360</v>
      </c>
      <c r="H78" s="27">
        <v>165052</v>
      </c>
      <c r="I78" s="28" t="s">
        <v>198</v>
      </c>
      <c r="J78" s="16">
        <v>41802</v>
      </c>
      <c r="K78" s="28" t="s">
        <v>198</v>
      </c>
      <c r="L78" s="16">
        <v>247224</v>
      </c>
      <c r="M78" s="16">
        <v>300000</v>
      </c>
      <c r="N78" s="16"/>
      <c r="O78" s="16"/>
      <c r="P78" s="16">
        <v>3251878</v>
      </c>
      <c r="Q78" s="16">
        <v>140619</v>
      </c>
      <c r="R78" s="16"/>
      <c r="S78" s="17">
        <f t="shared" si="1"/>
        <v>8511551</v>
      </c>
    </row>
    <row r="79" spans="1:19" s="11" customFormat="1" ht="12.75">
      <c r="A79" s="15" t="s">
        <v>84</v>
      </c>
      <c r="B79" s="16">
        <v>3034868</v>
      </c>
      <c r="C79" s="16"/>
      <c r="D79" s="16" t="s">
        <v>198</v>
      </c>
      <c r="E79" s="16" t="s">
        <v>198</v>
      </c>
      <c r="F79" s="16" t="s">
        <v>236</v>
      </c>
      <c r="G79" s="16">
        <v>295734</v>
      </c>
      <c r="H79" s="27">
        <v>56592</v>
      </c>
      <c r="I79" s="16" t="s">
        <v>198</v>
      </c>
      <c r="J79" s="16">
        <v>468</v>
      </c>
      <c r="K79" s="16" t="s">
        <v>198</v>
      </c>
      <c r="L79" s="16">
        <v>192439</v>
      </c>
      <c r="M79" s="16">
        <v>95000</v>
      </c>
      <c r="N79" s="16">
        <v>70225</v>
      </c>
      <c r="O79" s="16">
        <v>116354</v>
      </c>
      <c r="P79" s="16">
        <v>1074028</v>
      </c>
      <c r="Q79" s="16">
        <v>97181</v>
      </c>
      <c r="R79" s="16"/>
      <c r="S79" s="17">
        <f t="shared" si="1"/>
        <v>5032889</v>
      </c>
    </row>
    <row r="80" spans="1:19" s="11" customFormat="1" ht="12.75">
      <c r="A80" s="15" t="s">
        <v>85</v>
      </c>
      <c r="B80" s="16">
        <v>384609</v>
      </c>
      <c r="C80" s="16"/>
      <c r="D80" s="16" t="s">
        <v>198</v>
      </c>
      <c r="E80" s="16" t="s">
        <v>198</v>
      </c>
      <c r="F80" s="16" t="s">
        <v>236</v>
      </c>
      <c r="G80" s="16">
        <v>36772</v>
      </c>
      <c r="H80" s="22"/>
      <c r="I80" s="16" t="s">
        <v>198</v>
      </c>
      <c r="J80" s="16">
        <v>234</v>
      </c>
      <c r="K80" s="16" t="s">
        <v>198</v>
      </c>
      <c r="L80" s="16">
        <v>28195</v>
      </c>
      <c r="M80" s="16">
        <v>150000</v>
      </c>
      <c r="N80" s="16">
        <v>11905</v>
      </c>
      <c r="O80" s="16"/>
      <c r="P80" s="16">
        <v>185334</v>
      </c>
      <c r="Q80" s="16">
        <v>15034</v>
      </c>
      <c r="R80" s="16"/>
      <c r="S80" s="17">
        <f t="shared" si="1"/>
        <v>812083</v>
      </c>
    </row>
    <row r="81" spans="1:19" s="11" customFormat="1" ht="12.75">
      <c r="A81" s="15" t="s">
        <v>86</v>
      </c>
      <c r="B81" s="16">
        <v>877250</v>
      </c>
      <c r="C81" s="16"/>
      <c r="D81" s="16" t="s">
        <v>198</v>
      </c>
      <c r="E81" s="16" t="s">
        <v>198</v>
      </c>
      <c r="F81" s="16" t="s">
        <v>236</v>
      </c>
      <c r="G81" s="16">
        <v>134314</v>
      </c>
      <c r="H81" s="27">
        <v>18464</v>
      </c>
      <c r="I81" s="16" t="s">
        <v>198</v>
      </c>
      <c r="J81" s="16">
        <v>3162</v>
      </c>
      <c r="K81" s="16" t="s">
        <v>198</v>
      </c>
      <c r="L81" s="16">
        <v>57041</v>
      </c>
      <c r="M81" s="16">
        <v>600000</v>
      </c>
      <c r="N81" s="16">
        <v>54120</v>
      </c>
      <c r="O81" s="16"/>
      <c r="P81" s="16">
        <v>681573</v>
      </c>
      <c r="Q81" s="16">
        <v>25326</v>
      </c>
      <c r="R81" s="16"/>
      <c r="S81" s="17">
        <f t="shared" si="1"/>
        <v>2451250</v>
      </c>
    </row>
    <row r="82" spans="1:19" s="11" customFormat="1" ht="12.75">
      <c r="A82" s="15" t="s">
        <v>87</v>
      </c>
      <c r="B82" s="16">
        <v>984149</v>
      </c>
      <c r="C82" s="16"/>
      <c r="D82" s="16" t="s">
        <v>198</v>
      </c>
      <c r="E82" s="16" t="s">
        <v>198</v>
      </c>
      <c r="F82" s="16" t="s">
        <v>236</v>
      </c>
      <c r="G82" s="16">
        <v>138588</v>
      </c>
      <c r="H82" s="27">
        <v>34861</v>
      </c>
      <c r="I82" s="16" t="s">
        <v>198</v>
      </c>
      <c r="J82" s="16">
        <v>820</v>
      </c>
      <c r="K82" s="16" t="s">
        <v>198</v>
      </c>
      <c r="L82" s="16">
        <v>68650</v>
      </c>
      <c r="M82" s="16"/>
      <c r="N82" s="16">
        <v>43186</v>
      </c>
      <c r="O82" s="16"/>
      <c r="P82" s="16">
        <v>584646</v>
      </c>
      <c r="Q82" s="16">
        <v>27670</v>
      </c>
      <c r="R82" s="16"/>
      <c r="S82" s="17">
        <f t="shared" si="1"/>
        <v>1882570</v>
      </c>
    </row>
    <row r="83" spans="1:19" s="11" customFormat="1" ht="12.75">
      <c r="A83" s="15" t="s">
        <v>88</v>
      </c>
      <c r="B83" s="16">
        <v>513662</v>
      </c>
      <c r="C83" s="16"/>
      <c r="D83" s="16" t="s">
        <v>198</v>
      </c>
      <c r="E83" s="16" t="s">
        <v>198</v>
      </c>
      <c r="F83" s="16" t="s">
        <v>236</v>
      </c>
      <c r="G83" s="16">
        <v>47663</v>
      </c>
      <c r="H83" s="27">
        <v>10679</v>
      </c>
      <c r="I83" s="16" t="s">
        <v>198</v>
      </c>
      <c r="J83" s="16">
        <v>937</v>
      </c>
      <c r="K83" s="16" t="s">
        <v>198</v>
      </c>
      <c r="L83" s="16">
        <v>39720</v>
      </c>
      <c r="M83" s="16"/>
      <c r="N83" s="16">
        <v>17562</v>
      </c>
      <c r="O83" s="16"/>
      <c r="P83" s="16">
        <v>212041</v>
      </c>
      <c r="Q83" s="16">
        <v>27341</v>
      </c>
      <c r="R83" s="16"/>
      <c r="S83" s="17">
        <f t="shared" si="1"/>
        <v>869605</v>
      </c>
    </row>
    <row r="84" spans="1:19" s="11" customFormat="1" ht="12.75">
      <c r="A84" s="15" t="s">
        <v>89</v>
      </c>
      <c r="B84" s="16">
        <v>2168276</v>
      </c>
      <c r="C84" s="16"/>
      <c r="D84" s="16" t="s">
        <v>198</v>
      </c>
      <c r="E84" s="16" t="s">
        <v>198</v>
      </c>
      <c r="F84" s="16" t="s">
        <v>236</v>
      </c>
      <c r="G84" s="16">
        <v>325747</v>
      </c>
      <c r="H84" s="27">
        <v>96477</v>
      </c>
      <c r="I84" s="16" t="s">
        <v>198</v>
      </c>
      <c r="J84" s="16">
        <v>22599</v>
      </c>
      <c r="K84" s="16" t="s">
        <v>198</v>
      </c>
      <c r="L84" s="16">
        <v>144012</v>
      </c>
      <c r="M84" s="16">
        <v>225000</v>
      </c>
      <c r="N84" s="16"/>
      <c r="O84" s="16"/>
      <c r="P84" s="16">
        <v>1632341</v>
      </c>
      <c r="Q84" s="16">
        <v>75294</v>
      </c>
      <c r="R84" s="16"/>
      <c r="S84" s="17">
        <f t="shared" si="1"/>
        <v>4689746</v>
      </c>
    </row>
    <row r="85" spans="1:19" s="11" customFormat="1" ht="12.75">
      <c r="A85" s="15" t="s">
        <v>90</v>
      </c>
      <c r="B85" s="16">
        <v>662362</v>
      </c>
      <c r="C85" s="16"/>
      <c r="D85" s="16" t="s">
        <v>198</v>
      </c>
      <c r="E85" s="16" t="s">
        <v>198</v>
      </c>
      <c r="F85" s="16" t="s">
        <v>236</v>
      </c>
      <c r="G85" s="16">
        <v>86764</v>
      </c>
      <c r="H85" s="27">
        <v>21960</v>
      </c>
      <c r="I85" s="16" t="s">
        <v>198</v>
      </c>
      <c r="J85" s="16">
        <v>3747</v>
      </c>
      <c r="K85" s="16" t="s">
        <v>198</v>
      </c>
      <c r="L85" s="16">
        <v>56306</v>
      </c>
      <c r="M85" s="16"/>
      <c r="N85" s="16">
        <v>38880</v>
      </c>
      <c r="O85" s="16"/>
      <c r="P85" s="16">
        <v>421670</v>
      </c>
      <c r="Q85" s="16">
        <v>11616</v>
      </c>
      <c r="R85" s="16"/>
      <c r="S85" s="17">
        <f t="shared" si="1"/>
        <v>1303305</v>
      </c>
    </row>
    <row r="86" spans="1:19" s="11" customFormat="1" ht="12.75">
      <c r="A86" s="15" t="s">
        <v>91</v>
      </c>
      <c r="B86" s="16">
        <v>229944</v>
      </c>
      <c r="C86" s="16"/>
      <c r="D86" s="16" t="s">
        <v>198</v>
      </c>
      <c r="E86" s="16" t="s">
        <v>198</v>
      </c>
      <c r="F86" s="16" t="s">
        <v>236</v>
      </c>
      <c r="G86" s="16">
        <v>30300</v>
      </c>
      <c r="H86" s="27">
        <v>3846</v>
      </c>
      <c r="I86" s="16" t="s">
        <v>198</v>
      </c>
      <c r="J86" s="16">
        <v>585</v>
      </c>
      <c r="K86" s="16" t="s">
        <v>198</v>
      </c>
      <c r="L86" s="16">
        <v>18371</v>
      </c>
      <c r="M86" s="16"/>
      <c r="N86" s="16">
        <v>13298</v>
      </c>
      <c r="O86" s="16"/>
      <c r="P86" s="16">
        <v>178324</v>
      </c>
      <c r="Q86" s="16">
        <v>19431</v>
      </c>
      <c r="R86" s="16"/>
      <c r="S86" s="17">
        <f t="shared" si="1"/>
        <v>494099</v>
      </c>
    </row>
    <row r="87" spans="1:19" s="11" customFormat="1" ht="12.75">
      <c r="A87" s="15" t="s">
        <v>92</v>
      </c>
      <c r="B87" s="16">
        <v>2034782</v>
      </c>
      <c r="C87" s="16"/>
      <c r="D87" s="16" t="s">
        <v>198</v>
      </c>
      <c r="E87" s="16" t="s">
        <v>198</v>
      </c>
      <c r="F87" s="16" t="s">
        <v>236</v>
      </c>
      <c r="G87" s="16">
        <v>304328</v>
      </c>
      <c r="H87" s="27">
        <v>85360</v>
      </c>
      <c r="I87" s="16" t="s">
        <v>198</v>
      </c>
      <c r="J87" s="16">
        <v>12997</v>
      </c>
      <c r="K87" s="16" t="s">
        <v>198</v>
      </c>
      <c r="L87" s="16">
        <v>124480</v>
      </c>
      <c r="M87" s="16"/>
      <c r="N87" s="16">
        <v>124345</v>
      </c>
      <c r="O87" s="16"/>
      <c r="P87" s="16">
        <v>1571575</v>
      </c>
      <c r="Q87" s="16">
        <v>103172</v>
      </c>
      <c r="R87" s="16"/>
      <c r="S87" s="17">
        <f t="shared" si="1"/>
        <v>4361039</v>
      </c>
    </row>
    <row r="88" spans="1:19" s="11" customFormat="1" ht="12.75">
      <c r="A88" s="15" t="s">
        <v>93</v>
      </c>
      <c r="B88" s="16">
        <v>1210708</v>
      </c>
      <c r="C88" s="16">
        <v>29670</v>
      </c>
      <c r="D88" s="16" t="s">
        <v>198</v>
      </c>
      <c r="E88" s="16" t="s">
        <v>198</v>
      </c>
      <c r="F88" s="16" t="s">
        <v>236</v>
      </c>
      <c r="G88" s="16">
        <v>138261</v>
      </c>
      <c r="H88" s="27">
        <v>16923</v>
      </c>
      <c r="I88" s="16" t="s">
        <v>198</v>
      </c>
      <c r="J88" s="16">
        <v>117</v>
      </c>
      <c r="K88" s="16" t="s">
        <v>198</v>
      </c>
      <c r="L88" s="16">
        <v>88789</v>
      </c>
      <c r="M88" s="16"/>
      <c r="N88" s="16">
        <v>35820</v>
      </c>
      <c r="O88" s="16"/>
      <c r="P88" s="16">
        <v>536809</v>
      </c>
      <c r="Q88" s="16">
        <v>25771</v>
      </c>
      <c r="R88" s="16"/>
      <c r="S88" s="17">
        <f t="shared" si="1"/>
        <v>2082868</v>
      </c>
    </row>
    <row r="89" spans="1:19" s="11" customFormat="1" ht="12.75">
      <c r="A89" s="15" t="s">
        <v>94</v>
      </c>
      <c r="B89" s="16">
        <v>113245</v>
      </c>
      <c r="C89" s="16"/>
      <c r="D89" s="16" t="s">
        <v>198</v>
      </c>
      <c r="E89" s="16" t="s">
        <v>198</v>
      </c>
      <c r="F89" s="16" t="s">
        <v>236</v>
      </c>
      <c r="G89" s="16">
        <v>9652</v>
      </c>
      <c r="H89" s="22"/>
      <c r="I89" s="16" t="s">
        <v>198</v>
      </c>
      <c r="J89" s="16">
        <v>0</v>
      </c>
      <c r="K89" s="16" t="s">
        <v>198</v>
      </c>
      <c r="L89" s="16">
        <v>10000</v>
      </c>
      <c r="M89" s="16"/>
      <c r="N89" s="16">
        <v>6142</v>
      </c>
      <c r="O89" s="16"/>
      <c r="P89" s="16">
        <v>78096</v>
      </c>
      <c r="Q89" s="16">
        <v>4590</v>
      </c>
      <c r="R89" s="16"/>
      <c r="S89" s="17">
        <f t="shared" si="1"/>
        <v>221725</v>
      </c>
    </row>
    <row r="90" spans="1:19" s="11" customFormat="1" ht="12.75">
      <c r="A90" s="15" t="s">
        <v>95</v>
      </c>
      <c r="B90" s="16">
        <v>52609812</v>
      </c>
      <c r="C90" s="16">
        <v>137421</v>
      </c>
      <c r="D90" s="16" t="s">
        <v>198</v>
      </c>
      <c r="E90" s="16" t="s">
        <v>198</v>
      </c>
      <c r="F90" s="16" t="s">
        <v>236</v>
      </c>
      <c r="G90" s="16">
        <v>5357345</v>
      </c>
      <c r="H90" s="27">
        <v>1551474</v>
      </c>
      <c r="I90" s="16" t="s">
        <v>198</v>
      </c>
      <c r="J90" s="16">
        <v>1465657</v>
      </c>
      <c r="K90" s="16" t="s">
        <v>198</v>
      </c>
      <c r="L90" s="16">
        <v>2857591</v>
      </c>
      <c r="M90" s="16">
        <v>750000</v>
      </c>
      <c r="N90" s="16"/>
      <c r="O90" s="16">
        <v>162325</v>
      </c>
      <c r="P90" s="16">
        <v>23631717</v>
      </c>
      <c r="Q90" s="16">
        <v>876421</v>
      </c>
      <c r="R90" s="16"/>
      <c r="S90" s="17">
        <f t="shared" si="1"/>
        <v>89399763</v>
      </c>
    </row>
    <row r="91" spans="1:19" s="11" customFormat="1" ht="12.75">
      <c r="A91" s="15" t="s">
        <v>96</v>
      </c>
      <c r="B91" s="16">
        <v>347790</v>
      </c>
      <c r="C91" s="16"/>
      <c r="D91" s="16" t="s">
        <v>198</v>
      </c>
      <c r="E91" s="16" t="s">
        <v>198</v>
      </c>
      <c r="F91" s="16" t="s">
        <v>236</v>
      </c>
      <c r="G91" s="16">
        <v>34261</v>
      </c>
      <c r="H91" s="22"/>
      <c r="I91" s="16" t="s">
        <v>198</v>
      </c>
      <c r="J91" s="16">
        <v>0</v>
      </c>
      <c r="K91" s="16" t="s">
        <v>198</v>
      </c>
      <c r="L91" s="16">
        <v>21122</v>
      </c>
      <c r="M91" s="16"/>
      <c r="N91" s="16">
        <v>7409</v>
      </c>
      <c r="O91" s="16"/>
      <c r="P91" s="16">
        <v>107209</v>
      </c>
      <c r="Q91" s="16">
        <v>8559</v>
      </c>
      <c r="R91" s="16"/>
      <c r="S91" s="17">
        <f t="shared" si="1"/>
        <v>526350</v>
      </c>
    </row>
    <row r="92" spans="1:19" s="11" customFormat="1" ht="12.75">
      <c r="A92" s="15" t="s">
        <v>97</v>
      </c>
      <c r="B92" s="16">
        <v>2079766</v>
      </c>
      <c r="C92" s="16">
        <v>24986</v>
      </c>
      <c r="D92" s="16" t="s">
        <v>198</v>
      </c>
      <c r="E92" s="16" t="s">
        <v>198</v>
      </c>
      <c r="F92" s="16">
        <v>166085</v>
      </c>
      <c r="G92" s="16">
        <v>312335</v>
      </c>
      <c r="H92" s="27">
        <v>92004</v>
      </c>
      <c r="I92" s="16" t="s">
        <v>198</v>
      </c>
      <c r="J92" s="16">
        <v>49882</v>
      </c>
      <c r="K92" s="16" t="s">
        <v>198</v>
      </c>
      <c r="L92" s="16">
        <v>165530</v>
      </c>
      <c r="M92" s="16"/>
      <c r="N92" s="16"/>
      <c r="O92" s="16">
        <v>102878</v>
      </c>
      <c r="P92" s="16">
        <v>1737756</v>
      </c>
      <c r="Q92" s="16">
        <v>59833</v>
      </c>
      <c r="R92" s="16"/>
      <c r="S92" s="17">
        <f t="shared" si="1"/>
        <v>4791055</v>
      </c>
    </row>
    <row r="93" spans="1:19" s="11" customFormat="1" ht="12.75">
      <c r="A93" s="15" t="s">
        <v>98</v>
      </c>
      <c r="B93" s="16">
        <v>1156315</v>
      </c>
      <c r="C93" s="16"/>
      <c r="D93" s="16" t="s">
        <v>198</v>
      </c>
      <c r="E93" s="16" t="s">
        <v>198</v>
      </c>
      <c r="F93" s="16" t="s">
        <v>236</v>
      </c>
      <c r="G93" s="16">
        <v>160124</v>
      </c>
      <c r="H93" s="27">
        <v>46566</v>
      </c>
      <c r="I93" s="16" t="s">
        <v>198</v>
      </c>
      <c r="J93" s="16">
        <v>1171</v>
      </c>
      <c r="K93" s="16" t="s">
        <v>198</v>
      </c>
      <c r="L93" s="16">
        <v>85976</v>
      </c>
      <c r="M93" s="16">
        <v>300000</v>
      </c>
      <c r="N93" s="16">
        <v>63851</v>
      </c>
      <c r="O93" s="16"/>
      <c r="P93" s="16">
        <v>821329</v>
      </c>
      <c r="Q93" s="16">
        <v>34949</v>
      </c>
      <c r="R93" s="16"/>
      <c r="S93" s="17">
        <f t="shared" si="1"/>
        <v>2670281</v>
      </c>
    </row>
    <row r="94" spans="1:19" s="11" customFormat="1" ht="12.75">
      <c r="A94" s="15" t="s">
        <v>99</v>
      </c>
      <c r="B94" s="16">
        <v>1852297</v>
      </c>
      <c r="C94" s="16"/>
      <c r="D94" s="16" t="s">
        <v>198</v>
      </c>
      <c r="E94" s="16" t="s">
        <v>198</v>
      </c>
      <c r="F94" s="16" t="s">
        <v>236</v>
      </c>
      <c r="G94" s="16">
        <v>408663</v>
      </c>
      <c r="H94" s="27">
        <v>120341</v>
      </c>
      <c r="I94" s="16" t="s">
        <v>198</v>
      </c>
      <c r="J94" s="16">
        <v>51989</v>
      </c>
      <c r="K94" s="16" t="s">
        <v>198</v>
      </c>
      <c r="L94" s="16">
        <v>134686</v>
      </c>
      <c r="M94" s="16"/>
      <c r="N94" s="16"/>
      <c r="O94" s="16"/>
      <c r="P94" s="16">
        <v>3281744</v>
      </c>
      <c r="Q94" s="16">
        <v>145765</v>
      </c>
      <c r="R94" s="16"/>
      <c r="S94" s="17">
        <f t="shared" si="1"/>
        <v>5995485</v>
      </c>
    </row>
    <row r="95" spans="1:19" s="11" customFormat="1" ht="12.75">
      <c r="A95" s="15" t="s">
        <v>100</v>
      </c>
      <c r="B95" s="16">
        <v>1595431</v>
      </c>
      <c r="C95" s="16"/>
      <c r="D95" s="16" t="s">
        <v>198</v>
      </c>
      <c r="E95" s="16" t="s">
        <v>198</v>
      </c>
      <c r="F95" s="16" t="s">
        <v>236</v>
      </c>
      <c r="G95" s="16">
        <v>142492</v>
      </c>
      <c r="H95" s="27">
        <v>14584</v>
      </c>
      <c r="I95" s="16" t="s">
        <v>198</v>
      </c>
      <c r="J95" s="16">
        <v>117</v>
      </c>
      <c r="K95" s="16" t="s">
        <v>198</v>
      </c>
      <c r="L95" s="16">
        <v>123369</v>
      </c>
      <c r="M95" s="16"/>
      <c r="N95" s="16">
        <v>40358</v>
      </c>
      <c r="O95" s="16"/>
      <c r="P95" s="16">
        <v>624928</v>
      </c>
      <c r="Q95" s="16">
        <v>66706</v>
      </c>
      <c r="R95" s="16"/>
      <c r="S95" s="17">
        <f t="shared" si="1"/>
        <v>2607985</v>
      </c>
    </row>
    <row r="96" spans="1:19" s="11" customFormat="1" ht="12.75">
      <c r="A96" s="15" t="s">
        <v>101</v>
      </c>
      <c r="B96" s="16">
        <v>3609569</v>
      </c>
      <c r="C96" s="16">
        <v>85888</v>
      </c>
      <c r="D96" s="16" t="s">
        <v>198</v>
      </c>
      <c r="E96" s="16" t="s">
        <v>198</v>
      </c>
      <c r="F96" s="16" t="s">
        <v>236</v>
      </c>
      <c r="G96" s="16">
        <v>355433</v>
      </c>
      <c r="H96" s="27">
        <v>70967</v>
      </c>
      <c r="I96" s="16" t="s">
        <v>198</v>
      </c>
      <c r="J96" s="16">
        <v>2108</v>
      </c>
      <c r="K96" s="16" t="s">
        <v>198</v>
      </c>
      <c r="L96" s="16">
        <v>231963</v>
      </c>
      <c r="M96" s="16"/>
      <c r="N96" s="16">
        <v>77676</v>
      </c>
      <c r="O96" s="16"/>
      <c r="P96" s="16">
        <v>1096714</v>
      </c>
      <c r="Q96" s="16">
        <v>76032</v>
      </c>
      <c r="R96" s="16"/>
      <c r="S96" s="17">
        <f t="shared" si="1"/>
        <v>5606350</v>
      </c>
    </row>
    <row r="97" spans="1:19" s="11" customFormat="1" ht="12.75">
      <c r="A97" s="15" t="s">
        <v>102</v>
      </c>
      <c r="B97" s="16">
        <v>718763</v>
      </c>
      <c r="C97" s="16"/>
      <c r="D97" s="16" t="s">
        <v>198</v>
      </c>
      <c r="E97" s="16" t="s">
        <v>198</v>
      </c>
      <c r="F97" s="16" t="s">
        <v>236</v>
      </c>
      <c r="G97" s="16">
        <v>103921</v>
      </c>
      <c r="H97" s="27">
        <v>27995</v>
      </c>
      <c r="I97" s="16" t="s">
        <v>198</v>
      </c>
      <c r="J97" s="16">
        <v>4098</v>
      </c>
      <c r="K97" s="16" t="s">
        <v>198</v>
      </c>
      <c r="L97" s="16">
        <v>55579</v>
      </c>
      <c r="M97" s="16"/>
      <c r="N97" s="16">
        <v>45677</v>
      </c>
      <c r="O97" s="16"/>
      <c r="P97" s="16">
        <v>548481</v>
      </c>
      <c r="Q97" s="16">
        <v>31798</v>
      </c>
      <c r="R97" s="16"/>
      <c r="S97" s="17">
        <f t="shared" si="1"/>
        <v>1536312</v>
      </c>
    </row>
    <row r="98" spans="1:19" s="11" customFormat="1" ht="12.75">
      <c r="A98" s="15" t="s">
        <v>103</v>
      </c>
      <c r="B98" s="16">
        <v>3998181</v>
      </c>
      <c r="C98" s="16"/>
      <c r="D98" s="16" t="s">
        <v>198</v>
      </c>
      <c r="E98" s="16" t="s">
        <v>198</v>
      </c>
      <c r="F98" s="16" t="s">
        <v>236</v>
      </c>
      <c r="G98" s="16">
        <v>532369</v>
      </c>
      <c r="H98" s="27">
        <v>146583</v>
      </c>
      <c r="I98" s="16" t="s">
        <v>198</v>
      </c>
      <c r="J98" s="16">
        <v>10070</v>
      </c>
      <c r="K98" s="16" t="s">
        <v>198</v>
      </c>
      <c r="L98" s="16">
        <v>289056</v>
      </c>
      <c r="M98" s="16"/>
      <c r="N98" s="16">
        <v>169980</v>
      </c>
      <c r="O98" s="16"/>
      <c r="P98" s="16">
        <v>1982721</v>
      </c>
      <c r="Q98" s="16">
        <v>48434</v>
      </c>
      <c r="R98" s="16"/>
      <c r="S98" s="17">
        <f t="shared" si="1"/>
        <v>7177394</v>
      </c>
    </row>
    <row r="99" spans="1:19" s="11" customFormat="1" ht="12.75">
      <c r="A99" s="15" t="s">
        <v>104</v>
      </c>
      <c r="B99" s="16">
        <v>1138860</v>
      </c>
      <c r="C99" s="16"/>
      <c r="D99" s="16" t="s">
        <v>198</v>
      </c>
      <c r="E99" s="16" t="s">
        <v>198</v>
      </c>
      <c r="F99" s="16" t="s">
        <v>236</v>
      </c>
      <c r="G99" s="16">
        <v>147983</v>
      </c>
      <c r="H99" s="27">
        <v>41081</v>
      </c>
      <c r="I99" s="16" t="s">
        <v>198</v>
      </c>
      <c r="J99" s="16">
        <v>351</v>
      </c>
      <c r="K99" s="16" t="s">
        <v>198</v>
      </c>
      <c r="L99" s="16">
        <v>85866</v>
      </c>
      <c r="M99" s="16"/>
      <c r="N99" s="16">
        <v>46310</v>
      </c>
      <c r="O99" s="16"/>
      <c r="P99" s="16">
        <v>583023</v>
      </c>
      <c r="Q99" s="16">
        <v>24613</v>
      </c>
      <c r="R99" s="16"/>
      <c r="S99" s="17">
        <f t="shared" si="1"/>
        <v>2068087</v>
      </c>
    </row>
    <row r="100" spans="1:19" s="11" customFormat="1" ht="12.75">
      <c r="A100" s="15" t="s">
        <v>105</v>
      </c>
      <c r="B100" s="16">
        <v>732734</v>
      </c>
      <c r="C100" s="16"/>
      <c r="D100" s="16" t="s">
        <v>198</v>
      </c>
      <c r="E100" s="16" t="s">
        <v>198</v>
      </c>
      <c r="F100" s="16" t="s">
        <v>236</v>
      </c>
      <c r="G100" s="16">
        <v>70613</v>
      </c>
      <c r="H100" s="27">
        <v>7035</v>
      </c>
      <c r="I100" s="16" t="s">
        <v>198</v>
      </c>
      <c r="J100" s="16">
        <v>0</v>
      </c>
      <c r="K100" s="16" t="s">
        <v>198</v>
      </c>
      <c r="L100" s="16">
        <v>56660</v>
      </c>
      <c r="M100" s="16"/>
      <c r="N100" s="16">
        <v>16675</v>
      </c>
      <c r="O100" s="16"/>
      <c r="P100" s="16">
        <v>259218</v>
      </c>
      <c r="Q100" s="16">
        <v>24947</v>
      </c>
      <c r="R100" s="16"/>
      <c r="S100" s="17">
        <f t="shared" si="1"/>
        <v>1167882</v>
      </c>
    </row>
    <row r="101" spans="1:19" s="11" customFormat="1" ht="12.75">
      <c r="A101" s="15" t="s">
        <v>106</v>
      </c>
      <c r="B101" s="16">
        <v>1077331</v>
      </c>
      <c r="C101" s="16"/>
      <c r="D101" s="16" t="s">
        <v>198</v>
      </c>
      <c r="E101" s="16" t="s">
        <v>198</v>
      </c>
      <c r="F101" s="16" t="s">
        <v>236</v>
      </c>
      <c r="G101" s="16">
        <v>112881</v>
      </c>
      <c r="H101" s="22"/>
      <c r="I101" s="16" t="s">
        <v>198</v>
      </c>
      <c r="J101" s="16">
        <v>0</v>
      </c>
      <c r="K101" s="16" t="s">
        <v>198</v>
      </c>
      <c r="L101" s="16">
        <v>62715</v>
      </c>
      <c r="M101" s="16">
        <v>495000</v>
      </c>
      <c r="N101" s="16">
        <v>31683</v>
      </c>
      <c r="O101" s="16"/>
      <c r="P101" s="16">
        <v>462140</v>
      </c>
      <c r="Q101" s="16">
        <v>21101</v>
      </c>
      <c r="R101" s="16"/>
      <c r="S101" s="17">
        <f t="shared" si="1"/>
        <v>2262851</v>
      </c>
    </row>
    <row r="102" spans="1:19" s="11" customFormat="1" ht="12.75">
      <c r="A102" s="15" t="s">
        <v>107</v>
      </c>
      <c r="B102" s="16">
        <v>1620385</v>
      </c>
      <c r="C102" s="16"/>
      <c r="D102" s="16" t="s">
        <v>198</v>
      </c>
      <c r="E102" s="16" t="s">
        <v>198</v>
      </c>
      <c r="F102" s="16" t="s">
        <v>236</v>
      </c>
      <c r="G102" s="16">
        <v>186702</v>
      </c>
      <c r="H102" s="27">
        <v>16958</v>
      </c>
      <c r="I102" s="16" t="s">
        <v>198</v>
      </c>
      <c r="J102" s="16">
        <v>234</v>
      </c>
      <c r="K102" s="16" t="s">
        <v>198</v>
      </c>
      <c r="L102" s="16">
        <v>125299</v>
      </c>
      <c r="M102" s="16"/>
      <c r="N102" s="16">
        <v>55661</v>
      </c>
      <c r="O102" s="16">
        <v>110441</v>
      </c>
      <c r="P102" s="16">
        <v>730500</v>
      </c>
      <c r="Q102" s="16">
        <v>41422</v>
      </c>
      <c r="R102" s="16"/>
      <c r="S102" s="17">
        <f t="shared" si="1"/>
        <v>2887602</v>
      </c>
    </row>
    <row r="103" spans="1:19" s="11" customFormat="1" ht="12.75">
      <c r="A103" s="15" t="s">
        <v>108</v>
      </c>
      <c r="B103" s="16">
        <v>996086</v>
      </c>
      <c r="C103" s="16"/>
      <c r="D103" s="16" t="s">
        <v>198</v>
      </c>
      <c r="E103" s="16" t="s">
        <v>198</v>
      </c>
      <c r="F103" s="16" t="s">
        <v>236</v>
      </c>
      <c r="G103" s="16">
        <v>115608</v>
      </c>
      <c r="H103" s="27">
        <v>32409</v>
      </c>
      <c r="I103" s="16" t="s">
        <v>198</v>
      </c>
      <c r="J103" s="16">
        <v>0</v>
      </c>
      <c r="K103" s="16" t="s">
        <v>198</v>
      </c>
      <c r="L103" s="16">
        <v>82012</v>
      </c>
      <c r="M103" s="16"/>
      <c r="N103" s="16">
        <v>40717</v>
      </c>
      <c r="O103" s="16"/>
      <c r="P103" s="16">
        <v>492218</v>
      </c>
      <c r="Q103" s="16">
        <v>15659</v>
      </c>
      <c r="R103" s="16"/>
      <c r="S103" s="17">
        <f t="shared" si="1"/>
        <v>1774709</v>
      </c>
    </row>
    <row r="104" spans="1:19" s="11" customFormat="1" ht="12.75">
      <c r="A104" s="15" t="s">
        <v>109</v>
      </c>
      <c r="B104" s="16">
        <v>1678340</v>
      </c>
      <c r="C104" s="16"/>
      <c r="D104" s="16" t="s">
        <v>198</v>
      </c>
      <c r="E104" s="16" t="s">
        <v>198</v>
      </c>
      <c r="F104" s="16">
        <v>234394</v>
      </c>
      <c r="G104" s="16">
        <v>222555</v>
      </c>
      <c r="H104" s="27">
        <v>35233</v>
      </c>
      <c r="I104" s="16" t="s">
        <v>198</v>
      </c>
      <c r="J104" s="16">
        <v>5035</v>
      </c>
      <c r="K104" s="16" t="s">
        <v>198</v>
      </c>
      <c r="L104" s="16">
        <v>111553</v>
      </c>
      <c r="M104" s="16">
        <v>770000</v>
      </c>
      <c r="N104" s="16">
        <v>66848</v>
      </c>
      <c r="O104" s="16"/>
      <c r="P104" s="16">
        <v>925185</v>
      </c>
      <c r="Q104" s="16">
        <v>109387</v>
      </c>
      <c r="R104" s="16"/>
      <c r="S104" s="17">
        <f t="shared" si="1"/>
        <v>4158530</v>
      </c>
    </row>
    <row r="105" spans="1:19" s="11" customFormat="1" ht="12.75">
      <c r="A105" s="15" t="s">
        <v>110</v>
      </c>
      <c r="B105" s="16">
        <v>382817</v>
      </c>
      <c r="C105" s="16"/>
      <c r="D105" s="16" t="s">
        <v>198</v>
      </c>
      <c r="E105" s="16" t="s">
        <v>198</v>
      </c>
      <c r="F105" s="16" t="s">
        <v>236</v>
      </c>
      <c r="G105" s="16">
        <v>59245</v>
      </c>
      <c r="H105" s="27">
        <v>16800</v>
      </c>
      <c r="I105" s="16" t="s">
        <v>198</v>
      </c>
      <c r="J105" s="16">
        <v>234</v>
      </c>
      <c r="K105" s="16" t="s">
        <v>198</v>
      </c>
      <c r="L105" s="16">
        <v>24878</v>
      </c>
      <c r="M105" s="16">
        <v>200000</v>
      </c>
      <c r="N105" s="16">
        <v>21424</v>
      </c>
      <c r="O105" s="16"/>
      <c r="P105" s="16">
        <v>273012</v>
      </c>
      <c r="Q105" s="16">
        <v>17314</v>
      </c>
      <c r="R105" s="16"/>
      <c r="S105" s="17">
        <f t="shared" si="1"/>
        <v>995724</v>
      </c>
    </row>
    <row r="106" spans="1:19" s="11" customFormat="1" ht="12.75">
      <c r="A106" s="15" t="s">
        <v>111</v>
      </c>
      <c r="B106" s="16">
        <v>1165327</v>
      </c>
      <c r="C106" s="16"/>
      <c r="D106" s="16" t="s">
        <v>198</v>
      </c>
      <c r="E106" s="16" t="s">
        <v>198</v>
      </c>
      <c r="F106" s="16">
        <v>164288</v>
      </c>
      <c r="G106" s="16">
        <v>169788</v>
      </c>
      <c r="H106" s="27">
        <v>18689</v>
      </c>
      <c r="I106" s="16" t="s">
        <v>198</v>
      </c>
      <c r="J106" s="16">
        <v>5386</v>
      </c>
      <c r="K106" s="16" t="s">
        <v>198</v>
      </c>
      <c r="L106" s="16">
        <v>62034</v>
      </c>
      <c r="M106" s="16"/>
      <c r="N106" s="16">
        <v>65117</v>
      </c>
      <c r="O106" s="16"/>
      <c r="P106" s="16">
        <v>810753</v>
      </c>
      <c r="Q106" s="16">
        <v>99930</v>
      </c>
      <c r="R106" s="16"/>
      <c r="S106" s="17">
        <f t="shared" si="1"/>
        <v>2561312</v>
      </c>
    </row>
    <row r="107" spans="1:19" s="11" customFormat="1" ht="12.75">
      <c r="A107" s="15" t="s">
        <v>112</v>
      </c>
      <c r="B107" s="16">
        <v>254983</v>
      </c>
      <c r="C107" s="16"/>
      <c r="D107" s="16" t="s">
        <v>198</v>
      </c>
      <c r="E107" s="16" t="s">
        <v>198</v>
      </c>
      <c r="F107" s="16" t="s">
        <v>236</v>
      </c>
      <c r="G107" s="16">
        <v>37933</v>
      </c>
      <c r="H107" s="22"/>
      <c r="I107" s="16" t="s">
        <v>198</v>
      </c>
      <c r="J107" s="16">
        <v>1405</v>
      </c>
      <c r="K107" s="16" t="s">
        <v>198</v>
      </c>
      <c r="L107" s="16">
        <v>19717</v>
      </c>
      <c r="M107" s="16">
        <v>200000</v>
      </c>
      <c r="N107" s="16"/>
      <c r="O107" s="16"/>
      <c r="P107" s="16">
        <v>200806</v>
      </c>
      <c r="Q107" s="16">
        <v>12694</v>
      </c>
      <c r="R107" s="16"/>
      <c r="S107" s="17">
        <f t="shared" si="1"/>
        <v>727538</v>
      </c>
    </row>
    <row r="108" spans="1:19" s="11" customFormat="1" ht="12.75">
      <c r="A108" s="15" t="s">
        <v>113</v>
      </c>
      <c r="B108" s="16">
        <v>211300</v>
      </c>
      <c r="C108" s="16"/>
      <c r="D108" s="16" t="s">
        <v>198</v>
      </c>
      <c r="E108" s="16" t="s">
        <v>198</v>
      </c>
      <c r="F108" s="16" t="s">
        <v>236</v>
      </c>
      <c r="G108" s="16">
        <v>34224</v>
      </c>
      <c r="H108" s="27">
        <v>8662</v>
      </c>
      <c r="I108" s="16" t="s">
        <v>198</v>
      </c>
      <c r="J108" s="16">
        <v>937</v>
      </c>
      <c r="K108" s="16" t="s">
        <v>198</v>
      </c>
      <c r="L108" s="16">
        <v>14863</v>
      </c>
      <c r="M108" s="16"/>
      <c r="N108" s="16"/>
      <c r="O108" s="16"/>
      <c r="P108" s="16">
        <v>193396</v>
      </c>
      <c r="Q108" s="16">
        <v>11319</v>
      </c>
      <c r="R108" s="16"/>
      <c r="S108" s="17">
        <f t="shared" si="1"/>
        <v>474701</v>
      </c>
    </row>
    <row r="109" spans="1:19" s="11" customFormat="1" ht="12.75">
      <c r="A109" s="15" t="s">
        <v>114</v>
      </c>
      <c r="B109" s="16">
        <v>2863458</v>
      </c>
      <c r="C109" s="16"/>
      <c r="D109" s="16" t="s">
        <v>198</v>
      </c>
      <c r="E109" s="16" t="s">
        <v>198</v>
      </c>
      <c r="F109" s="16">
        <v>244813</v>
      </c>
      <c r="G109" s="16">
        <v>421646</v>
      </c>
      <c r="H109" s="27">
        <v>74804</v>
      </c>
      <c r="I109" s="16" t="s">
        <v>198</v>
      </c>
      <c r="J109" s="16">
        <v>29859</v>
      </c>
      <c r="K109" s="16" t="s">
        <v>198</v>
      </c>
      <c r="L109" s="16">
        <v>235552</v>
      </c>
      <c r="M109" s="16"/>
      <c r="N109" s="16">
        <v>225683</v>
      </c>
      <c r="O109" s="16"/>
      <c r="P109" s="16">
        <v>2443621</v>
      </c>
      <c r="Q109" s="16">
        <v>119331</v>
      </c>
      <c r="R109" s="16"/>
      <c r="S109" s="17">
        <f t="shared" si="1"/>
        <v>6658767</v>
      </c>
    </row>
    <row r="110" spans="1:19" s="11" customFormat="1" ht="12.75">
      <c r="A110" s="15" t="s">
        <v>115</v>
      </c>
      <c r="B110" s="16">
        <v>1268647</v>
      </c>
      <c r="C110" s="16"/>
      <c r="D110" s="16" t="s">
        <v>198</v>
      </c>
      <c r="E110" s="16" t="s">
        <v>198</v>
      </c>
      <c r="F110" s="16" t="s">
        <v>236</v>
      </c>
      <c r="G110" s="16">
        <v>135464</v>
      </c>
      <c r="H110" s="27">
        <v>37778</v>
      </c>
      <c r="I110" s="16" t="s">
        <v>198</v>
      </c>
      <c r="J110" s="16">
        <v>937</v>
      </c>
      <c r="K110" s="16" t="s">
        <v>198</v>
      </c>
      <c r="L110" s="16">
        <v>98100</v>
      </c>
      <c r="M110" s="16"/>
      <c r="N110" s="16">
        <v>36432</v>
      </c>
      <c r="O110" s="16"/>
      <c r="P110" s="16">
        <v>486656</v>
      </c>
      <c r="Q110" s="16">
        <v>22770</v>
      </c>
      <c r="R110" s="16"/>
      <c r="S110" s="17">
        <f t="shared" si="1"/>
        <v>2086784</v>
      </c>
    </row>
    <row r="111" spans="1:19" s="11" customFormat="1" ht="12.75">
      <c r="A111" s="15" t="s">
        <v>116</v>
      </c>
      <c r="B111" s="16">
        <v>964349</v>
      </c>
      <c r="C111" s="16"/>
      <c r="D111" s="16" t="s">
        <v>198</v>
      </c>
      <c r="E111" s="16" t="s">
        <v>198</v>
      </c>
      <c r="F111" s="16">
        <v>201652</v>
      </c>
      <c r="G111" s="16">
        <v>149366</v>
      </c>
      <c r="H111" s="27">
        <v>14621</v>
      </c>
      <c r="I111" s="16" t="s">
        <v>198</v>
      </c>
      <c r="J111" s="16">
        <v>15222</v>
      </c>
      <c r="K111" s="16" t="s">
        <v>198</v>
      </c>
      <c r="L111" s="16">
        <v>71715</v>
      </c>
      <c r="M111" s="16"/>
      <c r="N111" s="16">
        <v>59376</v>
      </c>
      <c r="O111" s="16"/>
      <c r="P111" s="16">
        <v>717114</v>
      </c>
      <c r="Q111" s="16">
        <v>52758</v>
      </c>
      <c r="R111" s="16"/>
      <c r="S111" s="17">
        <f t="shared" si="1"/>
        <v>2246173</v>
      </c>
    </row>
    <row r="112" spans="1:19" s="11" customFormat="1" ht="12.75">
      <c r="A112" s="15" t="s">
        <v>117</v>
      </c>
      <c r="B112" s="16">
        <v>993808</v>
      </c>
      <c r="C112" s="16"/>
      <c r="D112" s="16" t="s">
        <v>198</v>
      </c>
      <c r="E112" s="16" t="s">
        <v>198</v>
      </c>
      <c r="F112" s="16" t="s">
        <v>236</v>
      </c>
      <c r="G112" s="16">
        <v>168547</v>
      </c>
      <c r="H112" s="27">
        <v>50019</v>
      </c>
      <c r="I112" s="16" t="s">
        <v>198</v>
      </c>
      <c r="J112" s="16">
        <v>3162</v>
      </c>
      <c r="K112" s="16" t="s">
        <v>198</v>
      </c>
      <c r="L112" s="16">
        <v>65047</v>
      </c>
      <c r="M112" s="16"/>
      <c r="N112" s="16"/>
      <c r="O112" s="16"/>
      <c r="P112" s="16">
        <v>1049253</v>
      </c>
      <c r="Q112" s="16">
        <v>61166</v>
      </c>
      <c r="R112" s="16"/>
      <c r="S112" s="17">
        <f t="shared" si="1"/>
        <v>2391002</v>
      </c>
    </row>
    <row r="113" spans="1:19" s="11" customFormat="1" ht="12.75">
      <c r="A113" s="15" t="s">
        <v>118</v>
      </c>
      <c r="B113" s="16">
        <v>1176758</v>
      </c>
      <c r="C113" s="16"/>
      <c r="D113" s="16" t="s">
        <v>198</v>
      </c>
      <c r="E113" s="16" t="s">
        <v>198</v>
      </c>
      <c r="F113" s="16" t="s">
        <v>236</v>
      </c>
      <c r="G113" s="16">
        <v>121443</v>
      </c>
      <c r="H113" s="27">
        <v>10123</v>
      </c>
      <c r="I113" s="16" t="s">
        <v>198</v>
      </c>
      <c r="J113" s="16">
        <v>0</v>
      </c>
      <c r="K113" s="16" t="s">
        <v>198</v>
      </c>
      <c r="L113" s="16">
        <v>86900</v>
      </c>
      <c r="M113" s="16">
        <v>300000</v>
      </c>
      <c r="N113" s="16">
        <v>32970</v>
      </c>
      <c r="O113" s="16"/>
      <c r="P113" s="16">
        <v>505798</v>
      </c>
      <c r="Q113" s="16">
        <v>34733</v>
      </c>
      <c r="R113" s="16"/>
      <c r="S113" s="17">
        <f t="shared" si="1"/>
        <v>2268725</v>
      </c>
    </row>
    <row r="114" spans="1:19" s="11" customFormat="1" ht="12.75">
      <c r="A114" s="15" t="s">
        <v>119</v>
      </c>
      <c r="B114" s="16">
        <v>868725</v>
      </c>
      <c r="C114" s="16"/>
      <c r="D114" s="16" t="s">
        <v>198</v>
      </c>
      <c r="E114" s="16" t="s">
        <v>198</v>
      </c>
      <c r="F114" s="16" t="s">
        <v>236</v>
      </c>
      <c r="G114" s="16">
        <v>131308</v>
      </c>
      <c r="H114" s="27">
        <v>33482</v>
      </c>
      <c r="I114" s="16" t="s">
        <v>198</v>
      </c>
      <c r="J114" s="16">
        <v>1756</v>
      </c>
      <c r="K114" s="16" t="s">
        <v>198</v>
      </c>
      <c r="L114" s="16">
        <v>66405</v>
      </c>
      <c r="M114" s="16"/>
      <c r="N114" s="16">
        <v>49519</v>
      </c>
      <c r="O114" s="16"/>
      <c r="P114" s="16">
        <v>611545</v>
      </c>
      <c r="Q114" s="16">
        <v>46116</v>
      </c>
      <c r="R114" s="16"/>
      <c r="S114" s="17">
        <f t="shared" si="1"/>
        <v>1808856</v>
      </c>
    </row>
    <row r="115" spans="1:19" s="11" customFormat="1" ht="12.75">
      <c r="A115" s="15" t="s">
        <v>120</v>
      </c>
      <c r="B115" s="16">
        <v>948814</v>
      </c>
      <c r="C115" s="16"/>
      <c r="D115" s="16" t="s">
        <v>198</v>
      </c>
      <c r="E115" s="16" t="s">
        <v>198</v>
      </c>
      <c r="F115" s="16">
        <v>268869</v>
      </c>
      <c r="G115" s="16">
        <v>105290</v>
      </c>
      <c r="H115" s="27">
        <v>15247</v>
      </c>
      <c r="I115" s="16" t="s">
        <v>198</v>
      </c>
      <c r="J115" s="16">
        <v>41334</v>
      </c>
      <c r="K115" s="16" t="s">
        <v>198</v>
      </c>
      <c r="L115" s="16">
        <v>70793</v>
      </c>
      <c r="M115" s="16">
        <v>375000</v>
      </c>
      <c r="N115" s="16">
        <v>35715</v>
      </c>
      <c r="O115" s="16"/>
      <c r="P115" s="16">
        <v>407823</v>
      </c>
      <c r="Q115" s="16">
        <v>30988</v>
      </c>
      <c r="R115" s="16">
        <v>300000</v>
      </c>
      <c r="S115" s="17">
        <f t="shared" si="1"/>
        <v>2599873</v>
      </c>
    </row>
    <row r="116" spans="1:19" s="11" customFormat="1" ht="12.75">
      <c r="A116" s="15" t="s">
        <v>121</v>
      </c>
      <c r="B116" s="16">
        <v>1520685</v>
      </c>
      <c r="C116" s="16">
        <v>135859</v>
      </c>
      <c r="D116" s="16" t="s">
        <v>198</v>
      </c>
      <c r="E116" s="16" t="s">
        <v>198</v>
      </c>
      <c r="F116" s="16" t="s">
        <v>236</v>
      </c>
      <c r="G116" s="16">
        <v>250285</v>
      </c>
      <c r="H116" s="27">
        <v>60870</v>
      </c>
      <c r="I116" s="16" t="s">
        <v>198</v>
      </c>
      <c r="J116" s="16">
        <v>9719</v>
      </c>
      <c r="K116" s="16" t="s">
        <v>198</v>
      </c>
      <c r="L116" s="16">
        <v>115498</v>
      </c>
      <c r="M116" s="16">
        <v>870000</v>
      </c>
      <c r="N116" s="16"/>
      <c r="O116" s="16"/>
      <c r="P116" s="16">
        <v>1494383</v>
      </c>
      <c r="Q116" s="16">
        <v>108405</v>
      </c>
      <c r="R116" s="16"/>
      <c r="S116" s="17">
        <f t="shared" si="1"/>
        <v>4565704</v>
      </c>
    </row>
    <row r="117" spans="1:19" s="11" customFormat="1" ht="12.75">
      <c r="A117" s="15" t="s">
        <v>122</v>
      </c>
      <c r="B117" s="16">
        <v>1924158</v>
      </c>
      <c r="C117" s="16"/>
      <c r="D117" s="16" t="s">
        <v>198</v>
      </c>
      <c r="E117" s="16" t="s">
        <v>198</v>
      </c>
      <c r="F117" s="16" t="s">
        <v>236</v>
      </c>
      <c r="G117" s="16">
        <v>193672</v>
      </c>
      <c r="H117" s="27">
        <v>52387</v>
      </c>
      <c r="I117" s="16" t="s">
        <v>198</v>
      </c>
      <c r="J117" s="16">
        <v>234</v>
      </c>
      <c r="K117" s="16" t="s">
        <v>198</v>
      </c>
      <c r="L117" s="16">
        <v>148788</v>
      </c>
      <c r="M117" s="16"/>
      <c r="N117" s="16">
        <v>52748</v>
      </c>
      <c r="O117" s="16"/>
      <c r="P117" s="16">
        <v>726600</v>
      </c>
      <c r="Q117" s="16">
        <v>59439</v>
      </c>
      <c r="R117" s="16"/>
      <c r="S117" s="17">
        <f t="shared" si="1"/>
        <v>3158026</v>
      </c>
    </row>
    <row r="118" spans="1:19" s="11" customFormat="1" ht="14.25">
      <c r="A118" s="15" t="s">
        <v>123</v>
      </c>
      <c r="B118" s="16">
        <v>360766</v>
      </c>
      <c r="C118" s="16"/>
      <c r="D118" s="16" t="s">
        <v>198</v>
      </c>
      <c r="E118" s="16" t="s">
        <v>198</v>
      </c>
      <c r="F118" s="16" t="s">
        <v>236</v>
      </c>
      <c r="G118" s="16">
        <v>57850</v>
      </c>
      <c r="H118" s="27">
        <v>14999</v>
      </c>
      <c r="I118" s="28" t="s">
        <v>198</v>
      </c>
      <c r="J118" s="16">
        <v>2576</v>
      </c>
      <c r="K118" s="28" t="s">
        <v>198</v>
      </c>
      <c r="L118" s="16">
        <v>28745</v>
      </c>
      <c r="M118" s="16"/>
      <c r="N118" s="16">
        <v>26786</v>
      </c>
      <c r="O118" s="16"/>
      <c r="P118" s="16">
        <v>329594</v>
      </c>
      <c r="Q118" s="16">
        <v>14139</v>
      </c>
      <c r="R118" s="16"/>
      <c r="S118" s="17">
        <f t="shared" si="1"/>
        <v>835455</v>
      </c>
    </row>
    <row r="119" spans="1:19" s="11" customFormat="1" ht="12.75">
      <c r="A119" s="15" t="s">
        <v>124</v>
      </c>
      <c r="B119" s="16">
        <v>784380</v>
      </c>
      <c r="C119" s="16"/>
      <c r="D119" s="16" t="s">
        <v>198</v>
      </c>
      <c r="E119" s="16" t="s">
        <v>198</v>
      </c>
      <c r="F119" s="16" t="s">
        <v>236</v>
      </c>
      <c r="G119" s="16">
        <v>139983</v>
      </c>
      <c r="H119" s="27">
        <v>18117</v>
      </c>
      <c r="I119" s="16" t="s">
        <v>198</v>
      </c>
      <c r="J119" s="16">
        <v>3162</v>
      </c>
      <c r="K119" s="16" t="s">
        <v>198</v>
      </c>
      <c r="L119" s="16">
        <v>51921</v>
      </c>
      <c r="M119" s="16"/>
      <c r="N119" s="16"/>
      <c r="O119" s="16"/>
      <c r="P119" s="16">
        <v>1003538</v>
      </c>
      <c r="Q119" s="16">
        <v>50883</v>
      </c>
      <c r="R119" s="16"/>
      <c r="S119" s="17">
        <f t="shared" si="1"/>
        <v>2051984</v>
      </c>
    </row>
    <row r="120" spans="1:19" s="11" customFormat="1" ht="12.75">
      <c r="A120" s="15" t="s">
        <v>125</v>
      </c>
      <c r="B120" s="16">
        <v>524908</v>
      </c>
      <c r="C120" s="16"/>
      <c r="D120" s="16" t="s">
        <v>198</v>
      </c>
      <c r="E120" s="16" t="s">
        <v>198</v>
      </c>
      <c r="F120" s="16" t="s">
        <v>236</v>
      </c>
      <c r="G120" s="16">
        <v>57495</v>
      </c>
      <c r="H120" s="27">
        <v>12219</v>
      </c>
      <c r="I120" s="16" t="s">
        <v>198</v>
      </c>
      <c r="J120" s="16">
        <v>0</v>
      </c>
      <c r="K120" s="16" t="s">
        <v>198</v>
      </c>
      <c r="L120" s="16">
        <v>38274</v>
      </c>
      <c r="M120" s="16">
        <v>150000</v>
      </c>
      <c r="N120" s="16">
        <v>18680</v>
      </c>
      <c r="O120" s="16"/>
      <c r="P120" s="16">
        <v>266420</v>
      </c>
      <c r="Q120" s="16">
        <v>9472</v>
      </c>
      <c r="R120" s="16"/>
      <c r="S120" s="17">
        <f t="shared" si="1"/>
        <v>1077468</v>
      </c>
    </row>
    <row r="121" spans="1:19" s="11" customFormat="1" ht="12.75">
      <c r="A121" s="15" t="s">
        <v>126</v>
      </c>
      <c r="B121" s="16">
        <v>790193</v>
      </c>
      <c r="C121" s="16"/>
      <c r="D121" s="16" t="s">
        <v>198</v>
      </c>
      <c r="E121" s="16" t="s">
        <v>198</v>
      </c>
      <c r="F121" s="16" t="s">
        <v>236</v>
      </c>
      <c r="G121" s="16">
        <v>125307</v>
      </c>
      <c r="H121" s="27">
        <v>28075</v>
      </c>
      <c r="I121" s="16" t="s">
        <v>198</v>
      </c>
      <c r="J121" s="16">
        <v>3864</v>
      </c>
      <c r="K121" s="16" t="s">
        <v>198</v>
      </c>
      <c r="L121" s="16">
        <v>46175</v>
      </c>
      <c r="M121" s="16"/>
      <c r="N121" s="16"/>
      <c r="O121" s="16"/>
      <c r="P121" s="16">
        <v>662828</v>
      </c>
      <c r="Q121" s="16">
        <v>55812</v>
      </c>
      <c r="R121" s="16"/>
      <c r="S121" s="17">
        <f t="shared" si="1"/>
        <v>1712254</v>
      </c>
    </row>
    <row r="122" spans="1:19" s="11" customFormat="1" ht="12.75">
      <c r="A122" s="15" t="s">
        <v>127</v>
      </c>
      <c r="B122" s="16">
        <v>966702</v>
      </c>
      <c r="C122" s="16"/>
      <c r="D122" s="16" t="s">
        <v>198</v>
      </c>
      <c r="E122" s="16" t="s">
        <v>198</v>
      </c>
      <c r="F122" s="16" t="s">
        <v>236</v>
      </c>
      <c r="G122" s="16">
        <v>110479</v>
      </c>
      <c r="H122" s="27">
        <v>18756</v>
      </c>
      <c r="I122" s="16" t="s">
        <v>198</v>
      </c>
      <c r="J122" s="16">
        <v>937</v>
      </c>
      <c r="K122" s="16" t="s">
        <v>198</v>
      </c>
      <c r="L122" s="16">
        <v>59943</v>
      </c>
      <c r="M122" s="16">
        <v>400000</v>
      </c>
      <c r="N122" s="16">
        <v>26026</v>
      </c>
      <c r="O122" s="16"/>
      <c r="P122" s="16">
        <v>366527</v>
      </c>
      <c r="Q122" s="16">
        <v>31175</v>
      </c>
      <c r="R122" s="16"/>
      <c r="S122" s="17">
        <f t="shared" si="1"/>
        <v>1980545</v>
      </c>
    </row>
    <row r="123" spans="1:19" s="11" customFormat="1" ht="12.75">
      <c r="A123" s="15" t="s">
        <v>128</v>
      </c>
      <c r="B123" s="16">
        <v>1354109</v>
      </c>
      <c r="C123" s="16">
        <v>10934</v>
      </c>
      <c r="D123" s="16" t="s">
        <v>198</v>
      </c>
      <c r="E123" s="16" t="s">
        <v>198</v>
      </c>
      <c r="F123" s="16" t="s">
        <v>236</v>
      </c>
      <c r="G123" s="16">
        <v>115212</v>
      </c>
      <c r="H123" s="27">
        <v>26671</v>
      </c>
      <c r="I123" s="16" t="s">
        <v>198</v>
      </c>
      <c r="J123" s="16">
        <v>1522</v>
      </c>
      <c r="K123" s="16" t="s">
        <v>198</v>
      </c>
      <c r="L123" s="16">
        <v>106065</v>
      </c>
      <c r="M123" s="16">
        <v>100000</v>
      </c>
      <c r="N123" s="16">
        <v>19905</v>
      </c>
      <c r="O123" s="16"/>
      <c r="P123" s="16">
        <v>299796</v>
      </c>
      <c r="Q123" s="16">
        <v>20741</v>
      </c>
      <c r="R123" s="16"/>
      <c r="S123" s="17">
        <f t="shared" si="1"/>
        <v>2054955</v>
      </c>
    </row>
    <row r="124" spans="1:19" s="11" customFormat="1" ht="12.75">
      <c r="A124" s="15" t="s">
        <v>129</v>
      </c>
      <c r="B124" s="16">
        <v>929778</v>
      </c>
      <c r="C124" s="16"/>
      <c r="D124" s="16" t="s">
        <v>198</v>
      </c>
      <c r="E124" s="16" t="s">
        <v>198</v>
      </c>
      <c r="F124" s="16">
        <v>116459</v>
      </c>
      <c r="G124" s="16">
        <v>108322</v>
      </c>
      <c r="H124" s="27">
        <v>6279</v>
      </c>
      <c r="I124" s="16" t="s">
        <v>198</v>
      </c>
      <c r="J124" s="16">
        <v>6440</v>
      </c>
      <c r="K124" s="16" t="s">
        <v>198</v>
      </c>
      <c r="L124" s="16">
        <v>56421</v>
      </c>
      <c r="M124" s="16">
        <v>500000</v>
      </c>
      <c r="N124" s="16">
        <v>34237</v>
      </c>
      <c r="O124" s="16"/>
      <c r="P124" s="16">
        <v>436265</v>
      </c>
      <c r="Q124" s="16">
        <v>37223</v>
      </c>
      <c r="R124" s="16"/>
      <c r="S124" s="17">
        <f t="shared" si="1"/>
        <v>2231424</v>
      </c>
    </row>
    <row r="125" spans="1:19" s="11" customFormat="1" ht="12.75">
      <c r="A125" s="15" t="s">
        <v>130</v>
      </c>
      <c r="B125" s="16">
        <v>1386434</v>
      </c>
      <c r="C125" s="16">
        <v>87450</v>
      </c>
      <c r="D125" s="16" t="s">
        <v>198</v>
      </c>
      <c r="E125" s="16" t="s">
        <v>198</v>
      </c>
      <c r="F125" s="16">
        <v>138672</v>
      </c>
      <c r="G125" s="16">
        <v>198403</v>
      </c>
      <c r="H125" s="27">
        <v>33592</v>
      </c>
      <c r="I125" s="16" t="s">
        <v>198</v>
      </c>
      <c r="J125" s="16">
        <v>14871</v>
      </c>
      <c r="K125" s="16" t="s">
        <v>198</v>
      </c>
      <c r="L125" s="16">
        <v>110747</v>
      </c>
      <c r="M125" s="16"/>
      <c r="N125" s="16">
        <v>84642</v>
      </c>
      <c r="O125" s="16"/>
      <c r="P125" s="16">
        <v>955079</v>
      </c>
      <c r="Q125" s="16">
        <v>52709</v>
      </c>
      <c r="R125" s="16"/>
      <c r="S125" s="17">
        <f t="shared" si="1"/>
        <v>3062599</v>
      </c>
    </row>
    <row r="126" spans="1:19" s="11" customFormat="1" ht="12.75">
      <c r="A126" s="15" t="s">
        <v>131</v>
      </c>
      <c r="B126" s="16">
        <v>820278</v>
      </c>
      <c r="C126" s="16"/>
      <c r="D126" s="16" t="s">
        <v>198</v>
      </c>
      <c r="E126" s="16" t="s">
        <v>198</v>
      </c>
      <c r="F126" s="16" t="s">
        <v>236</v>
      </c>
      <c r="G126" s="16">
        <v>99788</v>
      </c>
      <c r="H126" s="27">
        <v>12409</v>
      </c>
      <c r="I126" s="16" t="s">
        <v>198</v>
      </c>
      <c r="J126" s="16">
        <v>234</v>
      </c>
      <c r="K126" s="16" t="s">
        <v>198</v>
      </c>
      <c r="L126" s="16">
        <v>63429</v>
      </c>
      <c r="M126" s="16"/>
      <c r="N126" s="16">
        <v>37445</v>
      </c>
      <c r="O126" s="16"/>
      <c r="P126" s="16">
        <v>471615</v>
      </c>
      <c r="Q126" s="16">
        <v>24270</v>
      </c>
      <c r="R126" s="16"/>
      <c r="S126" s="17">
        <f t="shared" si="1"/>
        <v>1529468</v>
      </c>
    </row>
    <row r="127" spans="1:19" s="11" customFormat="1" ht="12.75">
      <c r="A127" s="15" t="s">
        <v>132</v>
      </c>
      <c r="B127" s="16">
        <v>1331704</v>
      </c>
      <c r="C127" s="16"/>
      <c r="D127" s="16" t="s">
        <v>198</v>
      </c>
      <c r="E127" s="16" t="s">
        <v>198</v>
      </c>
      <c r="F127" s="16" t="s">
        <v>236</v>
      </c>
      <c r="G127" s="16">
        <v>203407</v>
      </c>
      <c r="H127" s="27">
        <v>58996</v>
      </c>
      <c r="I127" s="16" t="s">
        <v>198</v>
      </c>
      <c r="J127" s="16">
        <v>3513</v>
      </c>
      <c r="K127" s="16" t="s">
        <v>198</v>
      </c>
      <c r="L127" s="16">
        <v>102173</v>
      </c>
      <c r="M127" s="16"/>
      <c r="N127" s="16">
        <v>85465</v>
      </c>
      <c r="O127" s="16"/>
      <c r="P127" s="16">
        <v>1067220</v>
      </c>
      <c r="Q127" s="16">
        <v>61098</v>
      </c>
      <c r="R127" s="16"/>
      <c r="S127" s="17">
        <f t="shared" si="1"/>
        <v>2913576</v>
      </c>
    </row>
    <row r="128" spans="1:19" s="11" customFormat="1" ht="12.75">
      <c r="A128" s="15" t="s">
        <v>133</v>
      </c>
      <c r="B128" s="16">
        <v>427820</v>
      </c>
      <c r="C128" s="16"/>
      <c r="D128" s="16" t="s">
        <v>198</v>
      </c>
      <c r="E128" s="16" t="s">
        <v>198</v>
      </c>
      <c r="F128" s="16" t="s">
        <v>236</v>
      </c>
      <c r="G128" s="16">
        <v>60522</v>
      </c>
      <c r="H128" s="27">
        <v>13569</v>
      </c>
      <c r="I128" s="16" t="s">
        <v>198</v>
      </c>
      <c r="J128" s="16">
        <v>7845</v>
      </c>
      <c r="K128" s="16" t="s">
        <v>198</v>
      </c>
      <c r="L128" s="16">
        <v>33082</v>
      </c>
      <c r="M128" s="16"/>
      <c r="N128" s="16">
        <v>32400</v>
      </c>
      <c r="O128" s="16"/>
      <c r="P128" s="16">
        <v>340556</v>
      </c>
      <c r="Q128" s="16">
        <v>20067</v>
      </c>
      <c r="R128" s="16"/>
      <c r="S128" s="17">
        <f t="shared" si="1"/>
        <v>935861</v>
      </c>
    </row>
    <row r="129" spans="1:19" s="11" customFormat="1" ht="12.75">
      <c r="A129" s="15" t="s">
        <v>134</v>
      </c>
      <c r="B129" s="16">
        <v>677835</v>
      </c>
      <c r="C129" s="16"/>
      <c r="D129" s="16" t="s">
        <v>198</v>
      </c>
      <c r="E129" s="16" t="s">
        <v>198</v>
      </c>
      <c r="F129" s="16" t="s">
        <v>236</v>
      </c>
      <c r="G129" s="16">
        <v>150544</v>
      </c>
      <c r="H129" s="27">
        <v>30017</v>
      </c>
      <c r="I129" s="16" t="s">
        <v>198</v>
      </c>
      <c r="J129" s="16">
        <v>4332</v>
      </c>
      <c r="K129" s="16" t="s">
        <v>198</v>
      </c>
      <c r="L129" s="16">
        <v>48482</v>
      </c>
      <c r="M129" s="16">
        <v>150000</v>
      </c>
      <c r="N129" s="16"/>
      <c r="O129" s="16"/>
      <c r="P129" s="16">
        <v>1004423</v>
      </c>
      <c r="Q129" s="16">
        <v>58603</v>
      </c>
      <c r="R129" s="16"/>
      <c r="S129" s="17">
        <f t="shared" si="1"/>
        <v>2124236</v>
      </c>
    </row>
    <row r="130" spans="1:19" s="11" customFormat="1" ht="12.75">
      <c r="A130" s="15" t="s">
        <v>135</v>
      </c>
      <c r="B130" s="16">
        <v>1305151</v>
      </c>
      <c r="C130" s="16">
        <v>76518</v>
      </c>
      <c r="D130" s="16" t="s">
        <v>198</v>
      </c>
      <c r="E130" s="16" t="s">
        <v>198</v>
      </c>
      <c r="F130" s="16" t="s">
        <v>236</v>
      </c>
      <c r="G130" s="16">
        <v>140189</v>
      </c>
      <c r="H130" s="27">
        <v>35427</v>
      </c>
      <c r="I130" s="16" t="s">
        <v>198</v>
      </c>
      <c r="J130" s="16">
        <v>13232</v>
      </c>
      <c r="K130" s="16" t="s">
        <v>198</v>
      </c>
      <c r="L130" s="16">
        <v>93799</v>
      </c>
      <c r="M130" s="16">
        <v>290000</v>
      </c>
      <c r="N130" s="16"/>
      <c r="O130" s="16">
        <v>130897</v>
      </c>
      <c r="P130" s="16">
        <v>485645</v>
      </c>
      <c r="Q130" s="16">
        <v>19624</v>
      </c>
      <c r="R130" s="16"/>
      <c r="S130" s="17">
        <f t="shared" si="1"/>
        <v>2590482</v>
      </c>
    </row>
    <row r="131" spans="1:19" s="11" customFormat="1" ht="12.75">
      <c r="A131" s="15" t="s">
        <v>136</v>
      </c>
      <c r="B131" s="16">
        <v>482157</v>
      </c>
      <c r="C131" s="16"/>
      <c r="D131" s="16" t="s">
        <v>198</v>
      </c>
      <c r="E131" s="16" t="s">
        <v>198</v>
      </c>
      <c r="F131" s="16">
        <v>103105</v>
      </c>
      <c r="G131" s="16">
        <v>64626</v>
      </c>
      <c r="H131" s="27">
        <v>13813</v>
      </c>
      <c r="I131" s="16" t="s">
        <v>198</v>
      </c>
      <c r="J131" s="16">
        <v>351</v>
      </c>
      <c r="K131" s="16" t="s">
        <v>198</v>
      </c>
      <c r="L131" s="16">
        <v>34324</v>
      </c>
      <c r="M131" s="16"/>
      <c r="N131" s="16">
        <v>19651</v>
      </c>
      <c r="O131" s="16"/>
      <c r="P131" s="16">
        <v>231832</v>
      </c>
      <c r="Q131" s="16">
        <v>8554</v>
      </c>
      <c r="R131" s="16"/>
      <c r="S131" s="17">
        <f t="shared" si="1"/>
        <v>958413</v>
      </c>
    </row>
    <row r="132" spans="1:19" s="11" customFormat="1" ht="12.75">
      <c r="A132" s="15" t="s">
        <v>137</v>
      </c>
      <c r="B132" s="16">
        <v>1387425</v>
      </c>
      <c r="C132" s="16"/>
      <c r="D132" s="16" t="s">
        <v>198</v>
      </c>
      <c r="E132" s="16" t="s">
        <v>198</v>
      </c>
      <c r="F132" s="16">
        <v>96750</v>
      </c>
      <c r="G132" s="16">
        <v>203547</v>
      </c>
      <c r="H132" s="27">
        <v>19396</v>
      </c>
      <c r="I132" s="16" t="s">
        <v>198</v>
      </c>
      <c r="J132" s="16">
        <v>24355</v>
      </c>
      <c r="K132" s="16" t="s">
        <v>198</v>
      </c>
      <c r="L132" s="16">
        <v>91600</v>
      </c>
      <c r="M132" s="16"/>
      <c r="N132" s="16">
        <v>77972</v>
      </c>
      <c r="O132" s="16"/>
      <c r="P132" s="16">
        <v>965999</v>
      </c>
      <c r="Q132" s="16">
        <v>59315</v>
      </c>
      <c r="R132" s="16"/>
      <c r="S132" s="17">
        <f t="shared" si="1"/>
        <v>2926359</v>
      </c>
    </row>
    <row r="133" spans="1:19" s="11" customFormat="1" ht="12.75">
      <c r="A133" s="15" t="s">
        <v>138</v>
      </c>
      <c r="B133" s="16">
        <v>456806</v>
      </c>
      <c r="C133" s="16"/>
      <c r="D133" s="16" t="s">
        <v>198</v>
      </c>
      <c r="E133" s="16" t="s">
        <v>198</v>
      </c>
      <c r="F133" s="16" t="s">
        <v>236</v>
      </c>
      <c r="G133" s="16">
        <v>200606</v>
      </c>
      <c r="H133" s="27">
        <v>71502</v>
      </c>
      <c r="I133" s="16" t="s">
        <v>198</v>
      </c>
      <c r="J133" s="16">
        <v>37236</v>
      </c>
      <c r="K133" s="16" t="s">
        <v>198</v>
      </c>
      <c r="L133" s="16">
        <v>41190</v>
      </c>
      <c r="M133" s="16"/>
      <c r="N133" s="16"/>
      <c r="O133" s="16"/>
      <c r="P133" s="16">
        <v>2395342</v>
      </c>
      <c r="Q133" s="16">
        <v>50518</v>
      </c>
      <c r="R133" s="16"/>
      <c r="S133" s="17">
        <f t="shared" si="1"/>
        <v>3253200</v>
      </c>
    </row>
    <row r="134" spans="1:19" s="11" customFormat="1" ht="12.75">
      <c r="A134" s="15" t="s">
        <v>139</v>
      </c>
      <c r="B134" s="16">
        <v>480027</v>
      </c>
      <c r="C134" s="16"/>
      <c r="D134" s="16" t="s">
        <v>198</v>
      </c>
      <c r="E134" s="16" t="s">
        <v>198</v>
      </c>
      <c r="F134" s="16" t="s">
        <v>236</v>
      </c>
      <c r="G134" s="16">
        <v>75995</v>
      </c>
      <c r="H134" s="27">
        <v>15998</v>
      </c>
      <c r="I134" s="16" t="s">
        <v>198</v>
      </c>
      <c r="J134" s="16">
        <v>4684</v>
      </c>
      <c r="K134" s="16" t="s">
        <v>198</v>
      </c>
      <c r="L134" s="16">
        <v>32918</v>
      </c>
      <c r="M134" s="16"/>
      <c r="N134" s="16">
        <v>34384</v>
      </c>
      <c r="O134" s="16"/>
      <c r="P134" s="16">
        <v>384876</v>
      </c>
      <c r="Q134" s="16">
        <v>14431</v>
      </c>
      <c r="R134" s="16"/>
      <c r="S134" s="17">
        <f aca="true" t="shared" si="2" ref="S134:S176">(SUM(B134:R134))</f>
        <v>1043313</v>
      </c>
    </row>
    <row r="135" spans="1:19" s="11" customFormat="1" ht="12.75">
      <c r="A135" s="15" t="s">
        <v>140</v>
      </c>
      <c r="B135" s="16">
        <v>1832503</v>
      </c>
      <c r="C135" s="16">
        <v>12493</v>
      </c>
      <c r="D135" s="16" t="s">
        <v>198</v>
      </c>
      <c r="E135" s="16" t="s">
        <v>198</v>
      </c>
      <c r="F135" s="16" t="s">
        <v>236</v>
      </c>
      <c r="G135" s="16">
        <v>248558</v>
      </c>
      <c r="H135" s="27">
        <v>67385</v>
      </c>
      <c r="I135" s="16" t="s">
        <v>198</v>
      </c>
      <c r="J135" s="16">
        <v>33606</v>
      </c>
      <c r="K135" s="16" t="s">
        <v>198</v>
      </c>
      <c r="L135" s="16">
        <v>119761</v>
      </c>
      <c r="M135" s="16">
        <v>95000</v>
      </c>
      <c r="N135" s="16"/>
      <c r="O135" s="16"/>
      <c r="P135" s="16">
        <v>1198026</v>
      </c>
      <c r="Q135" s="16">
        <v>54033</v>
      </c>
      <c r="R135" s="16"/>
      <c r="S135" s="17">
        <f t="shared" si="2"/>
        <v>3661365</v>
      </c>
    </row>
    <row r="136" spans="1:19" s="11" customFormat="1" ht="12.75">
      <c r="A136" s="15" t="s">
        <v>141</v>
      </c>
      <c r="B136" s="16">
        <v>626031</v>
      </c>
      <c r="C136" s="16"/>
      <c r="D136" s="16" t="s">
        <v>198</v>
      </c>
      <c r="E136" s="16" t="s">
        <v>198</v>
      </c>
      <c r="F136" s="16" t="s">
        <v>236</v>
      </c>
      <c r="G136" s="16">
        <v>57998</v>
      </c>
      <c r="H136" s="27">
        <v>9227</v>
      </c>
      <c r="I136" s="16" t="s">
        <v>198</v>
      </c>
      <c r="J136" s="16">
        <v>0</v>
      </c>
      <c r="K136" s="16" t="s">
        <v>198</v>
      </c>
      <c r="L136" s="16">
        <v>48409</v>
      </c>
      <c r="M136" s="16"/>
      <c r="N136" s="16">
        <v>12833</v>
      </c>
      <c r="O136" s="16"/>
      <c r="P136" s="16">
        <v>199349</v>
      </c>
      <c r="Q136" s="16">
        <v>21915</v>
      </c>
      <c r="R136" s="16"/>
      <c r="S136" s="17">
        <f t="shared" si="2"/>
        <v>975762</v>
      </c>
    </row>
    <row r="137" spans="1:19" s="11" customFormat="1" ht="12.75">
      <c r="A137" s="15" t="s">
        <v>142</v>
      </c>
      <c r="B137" s="16">
        <v>1457649</v>
      </c>
      <c r="C137" s="16"/>
      <c r="D137" s="16" t="s">
        <v>198</v>
      </c>
      <c r="E137" s="16" t="s">
        <v>198</v>
      </c>
      <c r="F137" s="16" t="s">
        <v>236</v>
      </c>
      <c r="G137" s="16">
        <v>181226</v>
      </c>
      <c r="H137" s="27">
        <v>18890</v>
      </c>
      <c r="I137" s="16" t="s">
        <v>198</v>
      </c>
      <c r="J137" s="16">
        <v>4684</v>
      </c>
      <c r="K137" s="16" t="s">
        <v>198</v>
      </c>
      <c r="L137" s="16">
        <v>112715</v>
      </c>
      <c r="M137" s="16"/>
      <c r="N137" s="16">
        <v>57328</v>
      </c>
      <c r="O137" s="16"/>
      <c r="P137" s="16">
        <v>738279</v>
      </c>
      <c r="Q137" s="16">
        <v>49457</v>
      </c>
      <c r="R137" s="16"/>
      <c r="S137" s="17">
        <f t="shared" si="2"/>
        <v>2620228</v>
      </c>
    </row>
    <row r="138" spans="1:19" s="11" customFormat="1" ht="12.75">
      <c r="A138" s="15" t="s">
        <v>143</v>
      </c>
      <c r="B138" s="16">
        <v>177782</v>
      </c>
      <c r="C138" s="16"/>
      <c r="D138" s="16" t="s">
        <v>198</v>
      </c>
      <c r="E138" s="16" t="s">
        <v>198</v>
      </c>
      <c r="F138" s="16" t="s">
        <v>236</v>
      </c>
      <c r="G138" s="16">
        <v>21710</v>
      </c>
      <c r="H138" s="27">
        <v>5259</v>
      </c>
      <c r="I138" s="16" t="s">
        <v>198</v>
      </c>
      <c r="J138" s="16">
        <v>351</v>
      </c>
      <c r="K138" s="16" t="s">
        <v>198</v>
      </c>
      <c r="L138" s="16">
        <v>14998</v>
      </c>
      <c r="M138" s="16"/>
      <c r="N138" s="16">
        <v>15345</v>
      </c>
      <c r="O138" s="16"/>
      <c r="P138" s="16">
        <v>150229</v>
      </c>
      <c r="Q138" s="16">
        <v>8294</v>
      </c>
      <c r="R138" s="16"/>
      <c r="S138" s="17">
        <f t="shared" si="2"/>
        <v>393968</v>
      </c>
    </row>
    <row r="139" spans="1:19" s="11" customFormat="1" ht="12.75">
      <c r="A139" s="15" t="s">
        <v>144</v>
      </c>
      <c r="B139" s="16">
        <v>360312</v>
      </c>
      <c r="C139" s="16"/>
      <c r="D139" s="16" t="s">
        <v>198</v>
      </c>
      <c r="E139" s="16" t="s">
        <v>198</v>
      </c>
      <c r="F139" s="16" t="s">
        <v>236</v>
      </c>
      <c r="G139" s="16">
        <v>46737</v>
      </c>
      <c r="H139" s="22"/>
      <c r="I139" s="16" t="s">
        <v>198</v>
      </c>
      <c r="J139" s="16">
        <v>5269</v>
      </c>
      <c r="K139" s="16" t="s">
        <v>198</v>
      </c>
      <c r="L139" s="16">
        <v>27044</v>
      </c>
      <c r="M139" s="16">
        <v>100000</v>
      </c>
      <c r="N139" s="16">
        <v>12770</v>
      </c>
      <c r="O139" s="16"/>
      <c r="P139" s="16">
        <v>163546</v>
      </c>
      <c r="Q139" s="16">
        <v>11673</v>
      </c>
      <c r="R139" s="16"/>
      <c r="S139" s="17">
        <f t="shared" si="2"/>
        <v>727351</v>
      </c>
    </row>
    <row r="140" spans="1:19" s="11" customFormat="1" ht="12.75">
      <c r="A140" s="15" t="s">
        <v>145</v>
      </c>
      <c r="B140" s="16">
        <v>658127</v>
      </c>
      <c r="C140" s="16"/>
      <c r="D140" s="16" t="s">
        <v>198</v>
      </c>
      <c r="E140" s="16" t="s">
        <v>198</v>
      </c>
      <c r="F140" s="16" t="s">
        <v>236</v>
      </c>
      <c r="G140" s="16">
        <v>102410</v>
      </c>
      <c r="H140" s="27">
        <v>21821</v>
      </c>
      <c r="I140" s="16" t="s">
        <v>198</v>
      </c>
      <c r="J140" s="16">
        <v>703</v>
      </c>
      <c r="K140" s="16" t="s">
        <v>198</v>
      </c>
      <c r="L140" s="16">
        <v>38684</v>
      </c>
      <c r="M140" s="16">
        <v>300000</v>
      </c>
      <c r="N140" s="16">
        <v>43102</v>
      </c>
      <c r="O140" s="16"/>
      <c r="P140" s="16">
        <v>504831</v>
      </c>
      <c r="Q140" s="16">
        <v>43872</v>
      </c>
      <c r="R140" s="16"/>
      <c r="S140" s="17">
        <f t="shared" si="2"/>
        <v>1713550</v>
      </c>
    </row>
    <row r="141" spans="1:19" s="11" customFormat="1" ht="13.5" customHeight="1">
      <c r="A141" s="15" t="s">
        <v>146</v>
      </c>
      <c r="B141" s="16">
        <v>2184140</v>
      </c>
      <c r="C141" s="16"/>
      <c r="D141" s="16" t="s">
        <v>198</v>
      </c>
      <c r="E141" s="16" t="s">
        <v>198</v>
      </c>
      <c r="F141" s="16" t="s">
        <v>236</v>
      </c>
      <c r="G141" s="16">
        <v>238317</v>
      </c>
      <c r="H141" s="27">
        <v>52706</v>
      </c>
      <c r="I141" s="16" t="s">
        <v>198</v>
      </c>
      <c r="J141" s="16">
        <v>1873</v>
      </c>
      <c r="K141" s="16" t="s">
        <v>198</v>
      </c>
      <c r="L141" s="16">
        <v>135464</v>
      </c>
      <c r="M141" s="16"/>
      <c r="N141" s="16">
        <v>70394</v>
      </c>
      <c r="O141" s="16"/>
      <c r="P141" s="16">
        <v>996927</v>
      </c>
      <c r="Q141" s="16">
        <v>77512</v>
      </c>
      <c r="R141" s="16"/>
      <c r="S141" s="17">
        <f t="shared" si="2"/>
        <v>3757333</v>
      </c>
    </row>
    <row r="142" spans="1:19" s="11" customFormat="1" ht="12.75">
      <c r="A142" s="15" t="s">
        <v>147</v>
      </c>
      <c r="B142" s="16">
        <v>3418141</v>
      </c>
      <c r="C142" s="16"/>
      <c r="D142" s="16" t="s">
        <v>198</v>
      </c>
      <c r="E142" s="16" t="s">
        <v>198</v>
      </c>
      <c r="F142" s="16" t="s">
        <v>236</v>
      </c>
      <c r="G142" s="16">
        <v>444933</v>
      </c>
      <c r="H142" s="27">
        <v>68242</v>
      </c>
      <c r="I142" s="16" t="s">
        <v>198</v>
      </c>
      <c r="J142" s="16">
        <v>703</v>
      </c>
      <c r="K142" s="16" t="s">
        <v>198</v>
      </c>
      <c r="L142" s="16">
        <v>263045</v>
      </c>
      <c r="M142" s="16"/>
      <c r="N142" s="16">
        <v>150920</v>
      </c>
      <c r="O142" s="16">
        <v>101810</v>
      </c>
      <c r="P142" s="16">
        <v>1788579</v>
      </c>
      <c r="Q142" s="16">
        <v>48978</v>
      </c>
      <c r="R142" s="16">
        <v>350000</v>
      </c>
      <c r="S142" s="17">
        <f t="shared" si="2"/>
        <v>6635351</v>
      </c>
    </row>
    <row r="143" spans="1:19" s="11" customFormat="1" ht="12.75">
      <c r="A143" s="15" t="s">
        <v>148</v>
      </c>
      <c r="B143" s="16">
        <v>366170</v>
      </c>
      <c r="C143" s="16"/>
      <c r="D143" s="16" t="s">
        <v>198</v>
      </c>
      <c r="E143" s="16" t="s">
        <v>198</v>
      </c>
      <c r="F143" s="16" t="s">
        <v>236</v>
      </c>
      <c r="G143" s="16">
        <v>41599</v>
      </c>
      <c r="H143" s="27">
        <v>10981</v>
      </c>
      <c r="I143" s="16" t="s">
        <v>198</v>
      </c>
      <c r="J143" s="16">
        <v>1171</v>
      </c>
      <c r="K143" s="16" t="s">
        <v>198</v>
      </c>
      <c r="L143" s="16">
        <v>28735</v>
      </c>
      <c r="M143" s="16"/>
      <c r="N143" s="16">
        <v>22606</v>
      </c>
      <c r="O143" s="16"/>
      <c r="P143" s="16">
        <v>216369</v>
      </c>
      <c r="Q143" s="16">
        <v>8524</v>
      </c>
      <c r="R143" s="16"/>
      <c r="S143" s="17">
        <f t="shared" si="2"/>
        <v>696155</v>
      </c>
    </row>
    <row r="144" spans="1:19" s="11" customFormat="1" ht="12.75">
      <c r="A144" s="15" t="s">
        <v>149</v>
      </c>
      <c r="B144" s="16">
        <v>240923</v>
      </c>
      <c r="C144" s="16"/>
      <c r="D144" s="16" t="s">
        <v>198</v>
      </c>
      <c r="E144" s="16" t="s">
        <v>198</v>
      </c>
      <c r="F144" s="16" t="s">
        <v>236</v>
      </c>
      <c r="G144" s="16">
        <v>18730</v>
      </c>
      <c r="H144" s="22"/>
      <c r="I144" s="16" t="s">
        <v>198</v>
      </c>
      <c r="J144" s="16">
        <v>234</v>
      </c>
      <c r="K144" s="16" t="s">
        <v>198</v>
      </c>
      <c r="L144" s="16">
        <v>19428</v>
      </c>
      <c r="M144" s="16"/>
      <c r="N144" s="16"/>
      <c r="O144" s="16"/>
      <c r="P144" s="16">
        <v>123763</v>
      </c>
      <c r="Q144" s="16">
        <v>5266</v>
      </c>
      <c r="R144" s="16">
        <v>235000</v>
      </c>
      <c r="S144" s="17">
        <f t="shared" si="2"/>
        <v>643344</v>
      </c>
    </row>
    <row r="145" spans="1:19" s="11" customFormat="1" ht="12.75">
      <c r="A145" s="15" t="s">
        <v>150</v>
      </c>
      <c r="B145" s="16">
        <v>1233730</v>
      </c>
      <c r="C145" s="16"/>
      <c r="D145" s="16" t="s">
        <v>198</v>
      </c>
      <c r="E145" s="16" t="s">
        <v>198</v>
      </c>
      <c r="F145" s="16">
        <v>60926</v>
      </c>
      <c r="G145" s="16">
        <v>125034</v>
      </c>
      <c r="H145" s="27">
        <v>35224</v>
      </c>
      <c r="I145" s="16" t="s">
        <v>198</v>
      </c>
      <c r="J145" s="16">
        <v>1639</v>
      </c>
      <c r="K145" s="16" t="s">
        <v>198</v>
      </c>
      <c r="L145" s="16">
        <v>95400</v>
      </c>
      <c r="M145" s="16"/>
      <c r="N145" s="16">
        <v>41097</v>
      </c>
      <c r="O145" s="16"/>
      <c r="P145" s="16">
        <v>555184</v>
      </c>
      <c r="Q145" s="16">
        <v>32683</v>
      </c>
      <c r="R145" s="16"/>
      <c r="S145" s="17">
        <f t="shared" si="2"/>
        <v>2180917</v>
      </c>
    </row>
    <row r="146" spans="1:19" s="11" customFormat="1" ht="12.75">
      <c r="A146" s="15" t="s">
        <v>151</v>
      </c>
      <c r="B146" s="16">
        <v>2760481</v>
      </c>
      <c r="C146" s="16">
        <v>46848</v>
      </c>
      <c r="D146" s="16" t="s">
        <v>198</v>
      </c>
      <c r="E146" s="16" t="s">
        <v>198</v>
      </c>
      <c r="F146" s="16">
        <v>202038</v>
      </c>
      <c r="G146" s="16">
        <v>402227</v>
      </c>
      <c r="H146" s="27">
        <v>98866</v>
      </c>
      <c r="I146" s="16" t="s">
        <v>198</v>
      </c>
      <c r="J146" s="16">
        <v>15691</v>
      </c>
      <c r="K146" s="16" t="s">
        <v>198</v>
      </c>
      <c r="L146" s="16">
        <v>200871</v>
      </c>
      <c r="M146" s="16"/>
      <c r="N146" s="16">
        <v>158645</v>
      </c>
      <c r="O146" s="16"/>
      <c r="P146" s="16">
        <v>1851358</v>
      </c>
      <c r="Q146" s="16">
        <v>59195</v>
      </c>
      <c r="R146" s="16"/>
      <c r="S146" s="17">
        <f t="shared" si="2"/>
        <v>5796220</v>
      </c>
    </row>
    <row r="147" spans="1:19" s="11" customFormat="1" ht="12.75">
      <c r="A147" s="15" t="s">
        <v>152</v>
      </c>
      <c r="B147" s="16">
        <v>220801</v>
      </c>
      <c r="C147" s="16">
        <v>39040</v>
      </c>
      <c r="D147" s="16" t="s">
        <v>198</v>
      </c>
      <c r="E147" s="16" t="s">
        <v>198</v>
      </c>
      <c r="F147" s="16" t="s">
        <v>236</v>
      </c>
      <c r="G147" s="16">
        <v>31959</v>
      </c>
      <c r="H147" s="27">
        <v>8145</v>
      </c>
      <c r="I147" s="16" t="s">
        <v>198</v>
      </c>
      <c r="J147" s="16">
        <v>0</v>
      </c>
      <c r="K147" s="16" t="s">
        <v>198</v>
      </c>
      <c r="L147" s="16">
        <v>12008</v>
      </c>
      <c r="M147" s="16"/>
      <c r="N147" s="16"/>
      <c r="O147" s="16"/>
      <c r="P147" s="16">
        <v>193200</v>
      </c>
      <c r="Q147" s="16">
        <v>2628</v>
      </c>
      <c r="R147" s="16"/>
      <c r="S147" s="17">
        <f t="shared" si="2"/>
        <v>507781</v>
      </c>
    </row>
    <row r="148" spans="1:19" s="11" customFormat="1" ht="12.75">
      <c r="A148" s="15" t="s">
        <v>153</v>
      </c>
      <c r="B148" s="16">
        <v>128707</v>
      </c>
      <c r="C148" s="16"/>
      <c r="D148" s="16" t="s">
        <v>198</v>
      </c>
      <c r="E148" s="16" t="s">
        <v>198</v>
      </c>
      <c r="F148" s="16" t="s">
        <v>236</v>
      </c>
      <c r="G148" s="16">
        <v>17244</v>
      </c>
      <c r="H148" s="27">
        <v>4001</v>
      </c>
      <c r="I148" s="16" t="s">
        <v>198</v>
      </c>
      <c r="J148" s="16">
        <v>234</v>
      </c>
      <c r="K148" s="16" t="s">
        <v>198</v>
      </c>
      <c r="L148" s="16">
        <v>10000</v>
      </c>
      <c r="M148" s="16"/>
      <c r="N148" s="16"/>
      <c r="O148" s="16"/>
      <c r="P148" s="16">
        <v>91531</v>
      </c>
      <c r="Q148" s="16">
        <v>5138</v>
      </c>
      <c r="R148" s="16">
        <v>235000</v>
      </c>
      <c r="S148" s="17">
        <f t="shared" si="2"/>
        <v>491855</v>
      </c>
    </row>
    <row r="149" spans="1:19" s="11" customFormat="1" ht="12.75">
      <c r="A149" s="15" t="s">
        <v>154</v>
      </c>
      <c r="B149" s="16">
        <v>1081777</v>
      </c>
      <c r="C149" s="16"/>
      <c r="D149" s="16" t="s">
        <v>198</v>
      </c>
      <c r="E149" s="16" t="s">
        <v>198</v>
      </c>
      <c r="F149" s="16" t="s">
        <v>236</v>
      </c>
      <c r="G149" s="16">
        <v>143105</v>
      </c>
      <c r="H149" s="27">
        <v>17906</v>
      </c>
      <c r="I149" s="16" t="s">
        <v>198</v>
      </c>
      <c r="J149" s="16">
        <v>585</v>
      </c>
      <c r="K149" s="16" t="s">
        <v>198</v>
      </c>
      <c r="L149" s="16">
        <v>70338</v>
      </c>
      <c r="M149" s="16"/>
      <c r="N149" s="16">
        <v>51840</v>
      </c>
      <c r="O149" s="16"/>
      <c r="P149" s="16">
        <v>590077</v>
      </c>
      <c r="Q149" s="16">
        <v>30589</v>
      </c>
      <c r="R149" s="16">
        <v>300000</v>
      </c>
      <c r="S149" s="17">
        <f t="shared" si="2"/>
        <v>2286217</v>
      </c>
    </row>
    <row r="150" spans="1:19" s="11" customFormat="1" ht="12.75">
      <c r="A150" s="15" t="s">
        <v>155</v>
      </c>
      <c r="B150" s="16">
        <v>1072476</v>
      </c>
      <c r="C150" s="16"/>
      <c r="D150" s="16" t="s">
        <v>198</v>
      </c>
      <c r="E150" s="16" t="s">
        <v>198</v>
      </c>
      <c r="F150" s="16" t="s">
        <v>236</v>
      </c>
      <c r="G150" s="16">
        <v>157254</v>
      </c>
      <c r="H150" s="27">
        <v>28439</v>
      </c>
      <c r="I150" s="16" t="s">
        <v>198</v>
      </c>
      <c r="J150" s="16">
        <v>4918</v>
      </c>
      <c r="K150" s="16" t="s">
        <v>198</v>
      </c>
      <c r="L150" s="16">
        <v>82895</v>
      </c>
      <c r="M150" s="16"/>
      <c r="N150" s="16">
        <v>62141</v>
      </c>
      <c r="O150" s="16"/>
      <c r="P150" s="16">
        <v>788690</v>
      </c>
      <c r="Q150" s="16">
        <v>45684</v>
      </c>
      <c r="R150" s="16"/>
      <c r="S150" s="17">
        <f t="shared" si="2"/>
        <v>2242497</v>
      </c>
    </row>
    <row r="151" spans="1:19" s="11" customFormat="1" ht="12.75">
      <c r="A151" s="15" t="s">
        <v>156</v>
      </c>
      <c r="B151" s="16">
        <v>1292121</v>
      </c>
      <c r="C151" s="16"/>
      <c r="D151" s="16" t="s">
        <v>198</v>
      </c>
      <c r="E151" s="16" t="s">
        <v>198</v>
      </c>
      <c r="F151" s="16" t="s">
        <v>236</v>
      </c>
      <c r="G151" s="16">
        <v>160000</v>
      </c>
      <c r="H151" s="27">
        <v>23599</v>
      </c>
      <c r="I151" s="16" t="s">
        <v>198</v>
      </c>
      <c r="J151" s="16">
        <v>13934</v>
      </c>
      <c r="K151" s="16" t="s">
        <v>198</v>
      </c>
      <c r="L151" s="16">
        <v>99915</v>
      </c>
      <c r="M151" s="16"/>
      <c r="N151" s="16">
        <v>56716</v>
      </c>
      <c r="O151" s="16"/>
      <c r="P151" s="16">
        <v>644472</v>
      </c>
      <c r="Q151" s="16">
        <v>22568</v>
      </c>
      <c r="R151" s="16"/>
      <c r="S151" s="17">
        <f t="shared" si="2"/>
        <v>2313325</v>
      </c>
    </row>
    <row r="152" spans="1:19" s="11" customFormat="1" ht="12.75">
      <c r="A152" s="15" t="s">
        <v>157</v>
      </c>
      <c r="B152" s="16">
        <v>391325</v>
      </c>
      <c r="C152" s="16"/>
      <c r="D152" s="16" t="s">
        <v>198</v>
      </c>
      <c r="E152" s="16" t="s">
        <v>198</v>
      </c>
      <c r="F152" s="16" t="s">
        <v>236</v>
      </c>
      <c r="G152" s="16">
        <v>64274</v>
      </c>
      <c r="H152" s="27"/>
      <c r="I152" s="16" t="s">
        <v>198</v>
      </c>
      <c r="J152" s="16">
        <v>351</v>
      </c>
      <c r="K152" s="16" t="s">
        <v>198</v>
      </c>
      <c r="L152" s="16">
        <v>30260</v>
      </c>
      <c r="M152" s="16"/>
      <c r="N152" s="16"/>
      <c r="O152" s="16"/>
      <c r="P152" s="16">
        <v>450219</v>
      </c>
      <c r="Q152" s="16">
        <v>18962</v>
      </c>
      <c r="R152" s="16"/>
      <c r="S152" s="17">
        <f t="shared" si="2"/>
        <v>955391</v>
      </c>
    </row>
    <row r="153" spans="1:19" s="11" customFormat="1" ht="12.75">
      <c r="A153" s="15" t="s">
        <v>158</v>
      </c>
      <c r="B153" s="16">
        <v>513484</v>
      </c>
      <c r="C153" s="16"/>
      <c r="D153" s="16" t="s">
        <v>198</v>
      </c>
      <c r="E153" s="16" t="s">
        <v>198</v>
      </c>
      <c r="F153" s="16" t="s">
        <v>236</v>
      </c>
      <c r="G153" s="16">
        <v>52248</v>
      </c>
      <c r="H153" s="27">
        <v>8597</v>
      </c>
      <c r="I153" s="16" t="s">
        <v>198</v>
      </c>
      <c r="J153" s="16">
        <v>6557</v>
      </c>
      <c r="K153" s="16" t="s">
        <v>198</v>
      </c>
      <c r="L153" s="16">
        <v>41231</v>
      </c>
      <c r="M153" s="16"/>
      <c r="N153" s="16">
        <v>18511</v>
      </c>
      <c r="O153" s="16"/>
      <c r="P153" s="16">
        <v>270068</v>
      </c>
      <c r="Q153" s="16">
        <v>36148</v>
      </c>
      <c r="R153" s="16"/>
      <c r="S153" s="17">
        <f t="shared" si="2"/>
        <v>946844</v>
      </c>
    </row>
    <row r="154" spans="1:19" s="11" customFormat="1" ht="12.75">
      <c r="A154" s="15" t="s">
        <v>159</v>
      </c>
      <c r="B154" s="16">
        <v>124856</v>
      </c>
      <c r="C154" s="16"/>
      <c r="D154" s="16" t="s">
        <v>198</v>
      </c>
      <c r="E154" s="16" t="s">
        <v>198</v>
      </c>
      <c r="F154" s="16" t="s">
        <v>236</v>
      </c>
      <c r="G154" s="16">
        <v>16119</v>
      </c>
      <c r="H154" s="22"/>
      <c r="I154" s="16" t="s">
        <v>198</v>
      </c>
      <c r="J154" s="16">
        <v>351</v>
      </c>
      <c r="K154" s="16" t="s">
        <v>198</v>
      </c>
      <c r="L154" s="16">
        <v>10000</v>
      </c>
      <c r="M154" s="16"/>
      <c r="N154" s="16"/>
      <c r="O154" s="16"/>
      <c r="P154" s="16">
        <v>87816</v>
      </c>
      <c r="Q154" s="16">
        <v>11450</v>
      </c>
      <c r="R154" s="16"/>
      <c r="S154" s="17">
        <f t="shared" si="2"/>
        <v>250592</v>
      </c>
    </row>
    <row r="155" spans="1:19" s="11" customFormat="1" ht="12.75">
      <c r="A155" s="15" t="s">
        <v>160</v>
      </c>
      <c r="B155" s="16">
        <v>1370075</v>
      </c>
      <c r="C155" s="16"/>
      <c r="D155" s="16" t="s">
        <v>198</v>
      </c>
      <c r="E155" s="16" t="s">
        <v>198</v>
      </c>
      <c r="F155" s="16">
        <v>139828</v>
      </c>
      <c r="G155" s="16">
        <v>262207</v>
      </c>
      <c r="H155" s="27">
        <v>82102</v>
      </c>
      <c r="I155" s="16" t="s">
        <v>198</v>
      </c>
      <c r="J155" s="16">
        <v>54097</v>
      </c>
      <c r="K155" s="16" t="s">
        <v>198</v>
      </c>
      <c r="L155" s="16">
        <v>105943</v>
      </c>
      <c r="M155" s="16"/>
      <c r="N155" s="16"/>
      <c r="O155" s="16"/>
      <c r="P155" s="16">
        <v>1850148</v>
      </c>
      <c r="Q155" s="16">
        <v>55192</v>
      </c>
      <c r="R155" s="16"/>
      <c r="S155" s="17">
        <f t="shared" si="2"/>
        <v>3919592</v>
      </c>
    </row>
    <row r="156" spans="1:19" s="11" customFormat="1" ht="12.75">
      <c r="A156" s="15" t="s">
        <v>161</v>
      </c>
      <c r="B156" s="16">
        <v>1214975</v>
      </c>
      <c r="C156" s="16"/>
      <c r="D156" s="16" t="s">
        <v>198</v>
      </c>
      <c r="E156" s="16" t="s">
        <v>198</v>
      </c>
      <c r="F156" s="16" t="s">
        <v>236</v>
      </c>
      <c r="G156" s="16">
        <v>229040</v>
      </c>
      <c r="H156" s="27">
        <v>49637</v>
      </c>
      <c r="I156" s="16" t="s">
        <v>198</v>
      </c>
      <c r="J156" s="16">
        <v>106672</v>
      </c>
      <c r="K156" s="16" t="s">
        <v>198</v>
      </c>
      <c r="L156" s="16">
        <v>86830</v>
      </c>
      <c r="M156" s="16"/>
      <c r="N156" s="16"/>
      <c r="O156" s="16"/>
      <c r="P156" s="16">
        <v>1357880</v>
      </c>
      <c r="Q156" s="16">
        <v>48829</v>
      </c>
      <c r="R156" s="16"/>
      <c r="S156" s="17">
        <f t="shared" si="2"/>
        <v>3093863</v>
      </c>
    </row>
    <row r="157" spans="1:19" s="11" customFormat="1" ht="12.75">
      <c r="A157" s="15" t="s">
        <v>162</v>
      </c>
      <c r="B157" s="16">
        <v>840768</v>
      </c>
      <c r="C157" s="16"/>
      <c r="D157" s="16" t="s">
        <v>198</v>
      </c>
      <c r="E157" s="16" t="s">
        <v>198</v>
      </c>
      <c r="F157" s="16" t="s">
        <v>236</v>
      </c>
      <c r="G157" s="16">
        <v>133297</v>
      </c>
      <c r="H157" s="27">
        <v>39084</v>
      </c>
      <c r="I157" s="16" t="s">
        <v>198</v>
      </c>
      <c r="J157" s="16">
        <v>8197</v>
      </c>
      <c r="K157" s="16" t="s">
        <v>198</v>
      </c>
      <c r="L157" s="16">
        <v>59026</v>
      </c>
      <c r="M157" s="16"/>
      <c r="N157" s="16">
        <v>56716</v>
      </c>
      <c r="O157" s="16"/>
      <c r="P157" s="16">
        <v>655263</v>
      </c>
      <c r="Q157" s="16">
        <v>52678</v>
      </c>
      <c r="R157" s="16"/>
      <c r="S157" s="17">
        <f t="shared" si="2"/>
        <v>1845029</v>
      </c>
    </row>
    <row r="158" spans="1:19" s="11" customFormat="1" ht="12.75">
      <c r="A158" s="15" t="s">
        <v>163</v>
      </c>
      <c r="B158" s="16">
        <v>837319</v>
      </c>
      <c r="C158" s="16"/>
      <c r="D158" s="16" t="s">
        <v>198</v>
      </c>
      <c r="E158" s="16" t="s">
        <v>198</v>
      </c>
      <c r="F158" s="16" t="s">
        <v>236</v>
      </c>
      <c r="G158" s="16">
        <v>90424</v>
      </c>
      <c r="H158" s="27">
        <v>21219</v>
      </c>
      <c r="I158" s="16" t="s">
        <v>198</v>
      </c>
      <c r="J158" s="16">
        <v>10187</v>
      </c>
      <c r="K158" s="16" t="s">
        <v>198</v>
      </c>
      <c r="L158" s="16">
        <v>51067</v>
      </c>
      <c r="M158" s="16"/>
      <c r="N158" s="16">
        <v>30606</v>
      </c>
      <c r="O158" s="16"/>
      <c r="P158" s="16">
        <v>367193</v>
      </c>
      <c r="Q158" s="16">
        <v>25404</v>
      </c>
      <c r="R158" s="16"/>
      <c r="S158" s="17">
        <f t="shared" si="2"/>
        <v>1433419</v>
      </c>
    </row>
    <row r="159" spans="1:19" s="11" customFormat="1" ht="12.75">
      <c r="A159" s="15" t="s">
        <v>164</v>
      </c>
      <c r="B159" s="16">
        <v>120703</v>
      </c>
      <c r="C159" s="16"/>
      <c r="D159" s="16" t="s">
        <v>198</v>
      </c>
      <c r="E159" s="16" t="s">
        <v>198</v>
      </c>
      <c r="F159" s="16" t="s">
        <v>236</v>
      </c>
      <c r="G159" s="16">
        <v>16081</v>
      </c>
      <c r="H159" s="22"/>
      <c r="I159" s="16" t="s">
        <v>198</v>
      </c>
      <c r="J159" s="16">
        <v>703</v>
      </c>
      <c r="K159" s="16" t="s">
        <v>198</v>
      </c>
      <c r="L159" s="16">
        <v>10000</v>
      </c>
      <c r="M159" s="16"/>
      <c r="N159" s="16"/>
      <c r="O159" s="16"/>
      <c r="P159" s="16">
        <v>69816</v>
      </c>
      <c r="Q159" s="16">
        <v>6037</v>
      </c>
      <c r="R159" s="16"/>
      <c r="S159" s="17">
        <f t="shared" si="2"/>
        <v>223340</v>
      </c>
    </row>
    <row r="160" spans="1:19" s="11" customFormat="1" ht="12.75">
      <c r="A160" s="15" t="s">
        <v>165</v>
      </c>
      <c r="B160" s="16">
        <v>354109</v>
      </c>
      <c r="C160" s="16"/>
      <c r="D160" s="16" t="s">
        <v>198</v>
      </c>
      <c r="E160" s="16" t="s">
        <v>198</v>
      </c>
      <c r="F160" s="16" t="s">
        <v>236</v>
      </c>
      <c r="G160" s="16">
        <v>81109</v>
      </c>
      <c r="H160" s="27">
        <v>22041</v>
      </c>
      <c r="I160" s="16" t="s">
        <v>198</v>
      </c>
      <c r="J160" s="16">
        <v>4684</v>
      </c>
      <c r="K160" s="16" t="s">
        <v>198</v>
      </c>
      <c r="L160" s="16">
        <v>21743</v>
      </c>
      <c r="M160" s="16">
        <v>545000</v>
      </c>
      <c r="N160" s="16"/>
      <c r="O160" s="16"/>
      <c r="P160" s="16">
        <v>613179</v>
      </c>
      <c r="Q160" s="16">
        <v>42876</v>
      </c>
      <c r="R160" s="16"/>
      <c r="S160" s="17">
        <f t="shared" si="2"/>
        <v>1684741</v>
      </c>
    </row>
    <row r="161" spans="1:19" s="11" customFormat="1" ht="12.75">
      <c r="A161" s="15" t="s">
        <v>166</v>
      </c>
      <c r="B161" s="16">
        <v>804823</v>
      </c>
      <c r="C161" s="16"/>
      <c r="D161" s="16" t="s">
        <v>198</v>
      </c>
      <c r="E161" s="16" t="s">
        <v>198</v>
      </c>
      <c r="F161" s="16" t="s">
        <v>236</v>
      </c>
      <c r="G161" s="16">
        <v>123329</v>
      </c>
      <c r="H161" s="27">
        <v>27967</v>
      </c>
      <c r="I161" s="16" t="s">
        <v>198</v>
      </c>
      <c r="J161" s="16">
        <v>7026</v>
      </c>
      <c r="K161" s="16" t="s">
        <v>198</v>
      </c>
      <c r="L161" s="16">
        <v>59660</v>
      </c>
      <c r="M161" s="16">
        <v>250000</v>
      </c>
      <c r="N161" s="16">
        <v>50553</v>
      </c>
      <c r="O161" s="16"/>
      <c r="P161" s="16">
        <v>580764</v>
      </c>
      <c r="Q161" s="16">
        <v>48043</v>
      </c>
      <c r="R161" s="16"/>
      <c r="S161" s="17">
        <f t="shared" si="2"/>
        <v>1952165</v>
      </c>
    </row>
    <row r="162" spans="1:19" s="11" customFormat="1" ht="12.75">
      <c r="A162" s="15" t="s">
        <v>167</v>
      </c>
      <c r="B162" s="16">
        <v>740598</v>
      </c>
      <c r="C162" s="16"/>
      <c r="D162" s="16" t="s">
        <v>198</v>
      </c>
      <c r="E162" s="16" t="s">
        <v>198</v>
      </c>
      <c r="F162" s="16">
        <v>238567</v>
      </c>
      <c r="G162" s="16">
        <v>109890</v>
      </c>
      <c r="H162" s="27">
        <v>26683</v>
      </c>
      <c r="I162" s="16" t="s">
        <v>198</v>
      </c>
      <c r="J162" s="16">
        <v>10304</v>
      </c>
      <c r="K162" s="16" t="s">
        <v>198</v>
      </c>
      <c r="L162" s="16">
        <v>57268</v>
      </c>
      <c r="M162" s="16"/>
      <c r="N162" s="16">
        <v>35271</v>
      </c>
      <c r="O162" s="16"/>
      <c r="P162" s="16">
        <v>515150</v>
      </c>
      <c r="Q162" s="16">
        <v>77642</v>
      </c>
      <c r="R162" s="16"/>
      <c r="S162" s="17">
        <f t="shared" si="2"/>
        <v>1811373</v>
      </c>
    </row>
    <row r="163" spans="1:19" s="11" customFormat="1" ht="12.75">
      <c r="A163" s="15" t="s">
        <v>168</v>
      </c>
      <c r="B163" s="16">
        <v>716835</v>
      </c>
      <c r="C163" s="16"/>
      <c r="D163" s="16" t="s">
        <v>198</v>
      </c>
      <c r="E163" s="16" t="s">
        <v>198</v>
      </c>
      <c r="F163" s="16" t="s">
        <v>236</v>
      </c>
      <c r="G163" s="16">
        <v>107853</v>
      </c>
      <c r="H163" s="27">
        <v>30332</v>
      </c>
      <c r="I163" s="16" t="s">
        <v>198</v>
      </c>
      <c r="J163" s="16">
        <v>585</v>
      </c>
      <c r="K163" s="16" t="s">
        <v>198</v>
      </c>
      <c r="L163" s="16">
        <v>43361</v>
      </c>
      <c r="M163" s="16"/>
      <c r="N163" s="16">
        <v>36453</v>
      </c>
      <c r="O163" s="16"/>
      <c r="P163" s="16">
        <v>473556</v>
      </c>
      <c r="Q163" s="16">
        <v>47145</v>
      </c>
      <c r="R163" s="16"/>
      <c r="S163" s="17">
        <f t="shared" si="2"/>
        <v>1456120</v>
      </c>
    </row>
    <row r="164" spans="1:19" s="11" customFormat="1" ht="12.75">
      <c r="A164" s="15" t="s">
        <v>169</v>
      </c>
      <c r="B164" s="16">
        <v>366780</v>
      </c>
      <c r="C164" s="16"/>
      <c r="D164" s="16" t="s">
        <v>198</v>
      </c>
      <c r="E164" s="16" t="s">
        <v>198</v>
      </c>
      <c r="F164" s="16" t="s">
        <v>236</v>
      </c>
      <c r="G164" s="16">
        <v>57910</v>
      </c>
      <c r="H164" s="27">
        <v>13335</v>
      </c>
      <c r="I164" s="16" t="s">
        <v>198</v>
      </c>
      <c r="J164" s="16">
        <v>1522</v>
      </c>
      <c r="K164" s="16" t="s">
        <v>198</v>
      </c>
      <c r="L164" s="16">
        <v>23567</v>
      </c>
      <c r="M164" s="16"/>
      <c r="N164" s="16"/>
      <c r="O164" s="16"/>
      <c r="P164" s="16">
        <v>247628</v>
      </c>
      <c r="Q164" s="16">
        <v>12459</v>
      </c>
      <c r="R164" s="16"/>
      <c r="S164" s="17">
        <f t="shared" si="2"/>
        <v>723201</v>
      </c>
    </row>
    <row r="165" spans="1:19" s="11" customFormat="1" ht="12.75">
      <c r="A165" s="15" t="s">
        <v>170</v>
      </c>
      <c r="B165" s="16">
        <v>502317</v>
      </c>
      <c r="C165" s="16"/>
      <c r="D165" s="16" t="s">
        <v>198</v>
      </c>
      <c r="E165" s="16" t="s">
        <v>198</v>
      </c>
      <c r="F165" s="16" t="s">
        <v>236</v>
      </c>
      <c r="G165" s="16">
        <v>79682</v>
      </c>
      <c r="H165" s="27">
        <v>23391</v>
      </c>
      <c r="I165" s="16" t="s">
        <v>198</v>
      </c>
      <c r="J165" s="16">
        <v>234</v>
      </c>
      <c r="K165" s="16" t="s">
        <v>198</v>
      </c>
      <c r="L165" s="16">
        <v>33178</v>
      </c>
      <c r="M165" s="16"/>
      <c r="N165" s="16"/>
      <c r="O165" s="16"/>
      <c r="P165" s="16">
        <v>622182</v>
      </c>
      <c r="Q165" s="16">
        <v>63251</v>
      </c>
      <c r="R165" s="16"/>
      <c r="S165" s="17">
        <f t="shared" si="2"/>
        <v>1324235</v>
      </c>
    </row>
    <row r="166" spans="1:19" s="11" customFormat="1" ht="12.75">
      <c r="A166" s="15" t="s">
        <v>171</v>
      </c>
      <c r="B166" s="16">
        <v>168701</v>
      </c>
      <c r="C166" s="16"/>
      <c r="D166" s="16" t="s">
        <v>198</v>
      </c>
      <c r="E166" s="16" t="s">
        <v>198</v>
      </c>
      <c r="F166" s="16" t="s">
        <v>236</v>
      </c>
      <c r="G166" s="16">
        <v>36538</v>
      </c>
      <c r="H166" s="22"/>
      <c r="I166" s="16" t="s">
        <v>198</v>
      </c>
      <c r="J166" s="16">
        <v>2342</v>
      </c>
      <c r="K166" s="16" t="s">
        <v>198</v>
      </c>
      <c r="L166" s="16">
        <v>13045</v>
      </c>
      <c r="M166" s="16"/>
      <c r="N166" s="16"/>
      <c r="O166" s="16"/>
      <c r="P166" s="16">
        <v>371090</v>
      </c>
      <c r="Q166" s="16">
        <v>25138</v>
      </c>
      <c r="R166" s="16"/>
      <c r="S166" s="17">
        <f t="shared" si="2"/>
        <v>616854</v>
      </c>
    </row>
    <row r="167" spans="1:19" s="11" customFormat="1" ht="12.75">
      <c r="A167" s="15" t="s">
        <v>172</v>
      </c>
      <c r="B167" s="16">
        <v>4567111</v>
      </c>
      <c r="C167" s="16">
        <v>46848</v>
      </c>
      <c r="D167" s="16" t="s">
        <v>198</v>
      </c>
      <c r="E167" s="16" t="s">
        <v>198</v>
      </c>
      <c r="F167" s="16">
        <v>590644</v>
      </c>
      <c r="G167" s="16">
        <v>653568</v>
      </c>
      <c r="H167" s="27">
        <v>181484</v>
      </c>
      <c r="I167" s="16" t="s">
        <v>198</v>
      </c>
      <c r="J167" s="16">
        <v>315332</v>
      </c>
      <c r="K167" s="16" t="s">
        <v>198</v>
      </c>
      <c r="L167" s="16">
        <v>304547</v>
      </c>
      <c r="M167" s="16"/>
      <c r="N167" s="16"/>
      <c r="O167" s="16"/>
      <c r="P167" s="16">
        <v>3052250</v>
      </c>
      <c r="Q167" s="16">
        <v>83263</v>
      </c>
      <c r="R167" s="16"/>
      <c r="S167" s="17">
        <f t="shared" si="2"/>
        <v>9795047</v>
      </c>
    </row>
    <row r="168" spans="1:19" s="11" customFormat="1" ht="12.75">
      <c r="A168" s="15" t="s">
        <v>173</v>
      </c>
      <c r="B168" s="16">
        <v>529201</v>
      </c>
      <c r="C168" s="16"/>
      <c r="D168" s="16" t="s">
        <v>198</v>
      </c>
      <c r="E168" s="16" t="s">
        <v>198</v>
      </c>
      <c r="F168" s="16" t="s">
        <v>236</v>
      </c>
      <c r="G168" s="16">
        <v>84259</v>
      </c>
      <c r="H168" s="27">
        <v>18609</v>
      </c>
      <c r="I168" s="16" t="s">
        <v>198</v>
      </c>
      <c r="J168" s="16">
        <v>7494</v>
      </c>
      <c r="K168" s="16" t="s">
        <v>198</v>
      </c>
      <c r="L168" s="16">
        <v>34823</v>
      </c>
      <c r="M168" s="16">
        <v>100000</v>
      </c>
      <c r="N168" s="16">
        <v>31345</v>
      </c>
      <c r="O168" s="16"/>
      <c r="P168" s="16">
        <v>426801</v>
      </c>
      <c r="Q168" s="16">
        <v>39633</v>
      </c>
      <c r="R168" s="16"/>
      <c r="S168" s="17">
        <f t="shared" si="2"/>
        <v>1272165</v>
      </c>
    </row>
    <row r="169" spans="1:19" s="11" customFormat="1" ht="12.75">
      <c r="A169" s="15" t="s">
        <v>174</v>
      </c>
      <c r="B169" s="16">
        <v>1522557</v>
      </c>
      <c r="C169" s="16">
        <v>73395</v>
      </c>
      <c r="D169" s="16" t="s">
        <v>198</v>
      </c>
      <c r="E169" s="16" t="s">
        <v>198</v>
      </c>
      <c r="F169" s="16">
        <v>119990</v>
      </c>
      <c r="G169" s="16">
        <v>181669</v>
      </c>
      <c r="H169" s="27">
        <v>21537</v>
      </c>
      <c r="I169" s="16" t="s">
        <v>198</v>
      </c>
      <c r="J169" s="16">
        <v>16159</v>
      </c>
      <c r="K169" s="16" t="s">
        <v>198</v>
      </c>
      <c r="L169" s="16">
        <v>110557</v>
      </c>
      <c r="M169" s="16">
        <v>200000</v>
      </c>
      <c r="N169" s="16">
        <v>57898</v>
      </c>
      <c r="O169" s="16"/>
      <c r="P169" s="16">
        <v>774591</v>
      </c>
      <c r="Q169" s="16">
        <v>55767</v>
      </c>
      <c r="R169" s="16"/>
      <c r="S169" s="17">
        <f t="shared" si="2"/>
        <v>3134120</v>
      </c>
    </row>
    <row r="170" spans="1:19" s="11" customFormat="1" ht="12.75">
      <c r="A170" s="15" t="s">
        <v>175</v>
      </c>
      <c r="B170" s="16">
        <v>617933</v>
      </c>
      <c r="C170" s="16"/>
      <c r="D170" s="16" t="s">
        <v>198</v>
      </c>
      <c r="E170" s="16" t="s">
        <v>198</v>
      </c>
      <c r="F170" s="16">
        <v>141689</v>
      </c>
      <c r="G170" s="16">
        <v>95520</v>
      </c>
      <c r="H170" s="27">
        <v>9827</v>
      </c>
      <c r="I170" s="16" t="s">
        <v>198</v>
      </c>
      <c r="J170" s="16">
        <v>24707</v>
      </c>
      <c r="K170" s="16" t="s">
        <v>198</v>
      </c>
      <c r="L170" s="16">
        <v>39442</v>
      </c>
      <c r="M170" s="16">
        <v>250000</v>
      </c>
      <c r="N170" s="16">
        <v>39894</v>
      </c>
      <c r="O170" s="16">
        <v>109082</v>
      </c>
      <c r="P170" s="16">
        <v>525141</v>
      </c>
      <c r="Q170" s="16">
        <v>40868</v>
      </c>
      <c r="R170" s="16"/>
      <c r="S170" s="17">
        <f t="shared" si="2"/>
        <v>1894103</v>
      </c>
    </row>
    <row r="171" spans="1:19" s="15" customFormat="1" ht="26.25" customHeight="1">
      <c r="A171" s="15" t="s">
        <v>227</v>
      </c>
      <c r="B171" s="16">
        <v>0</v>
      </c>
      <c r="C171" s="16"/>
      <c r="D171" s="16" t="s">
        <v>198</v>
      </c>
      <c r="E171" s="16" t="s">
        <v>198</v>
      </c>
      <c r="F171" s="16" t="s">
        <v>236</v>
      </c>
      <c r="G171" s="16"/>
      <c r="H171" s="22"/>
      <c r="I171" s="16" t="s">
        <v>198</v>
      </c>
      <c r="J171" s="16">
        <v>0</v>
      </c>
      <c r="K171" s="16" t="s">
        <v>198</v>
      </c>
      <c r="L171" s="16">
        <v>0</v>
      </c>
      <c r="M171" s="16"/>
      <c r="N171" s="16"/>
      <c r="O171" s="16"/>
      <c r="P171" s="16">
        <v>0</v>
      </c>
      <c r="Q171" s="16">
        <v>0</v>
      </c>
      <c r="R171" s="16"/>
      <c r="S171" s="17">
        <f t="shared" si="2"/>
        <v>0</v>
      </c>
    </row>
    <row r="172" spans="1:19" s="11" customFormat="1" ht="12.75">
      <c r="A172" s="15" t="s">
        <v>176</v>
      </c>
      <c r="B172" s="16">
        <v>2564705</v>
      </c>
      <c r="C172" s="16"/>
      <c r="D172" s="16" t="s">
        <v>198</v>
      </c>
      <c r="E172" s="16" t="s">
        <v>198</v>
      </c>
      <c r="F172" s="16" t="s">
        <v>236</v>
      </c>
      <c r="G172" s="16">
        <v>276856</v>
      </c>
      <c r="H172" s="27">
        <v>70814</v>
      </c>
      <c r="I172" s="16" t="s">
        <v>198</v>
      </c>
      <c r="J172" s="16">
        <v>1756</v>
      </c>
      <c r="K172" s="16" t="s">
        <v>198</v>
      </c>
      <c r="L172" s="16">
        <v>186639</v>
      </c>
      <c r="M172" s="16">
        <v>290000</v>
      </c>
      <c r="N172" s="16">
        <v>75333</v>
      </c>
      <c r="O172" s="16">
        <v>110246</v>
      </c>
      <c r="P172" s="16">
        <v>985956</v>
      </c>
      <c r="Q172" s="16">
        <v>39423</v>
      </c>
      <c r="R172" s="16"/>
      <c r="S172" s="17">
        <f t="shared" si="2"/>
        <v>4601728</v>
      </c>
    </row>
    <row r="173" spans="1:19" s="11" customFormat="1" ht="12.75">
      <c r="A173" s="15" t="s">
        <v>177</v>
      </c>
      <c r="B173" s="16">
        <v>431186</v>
      </c>
      <c r="C173" s="16"/>
      <c r="D173" s="16" t="s">
        <v>198</v>
      </c>
      <c r="E173" s="16" t="s">
        <v>198</v>
      </c>
      <c r="F173" s="16" t="s">
        <v>236</v>
      </c>
      <c r="G173" s="16">
        <v>46666</v>
      </c>
      <c r="H173" s="27">
        <v>9513</v>
      </c>
      <c r="I173" s="16" t="s">
        <v>198</v>
      </c>
      <c r="J173" s="16">
        <v>117</v>
      </c>
      <c r="K173" s="16" t="s">
        <v>198</v>
      </c>
      <c r="L173" s="16">
        <v>33342</v>
      </c>
      <c r="M173" s="16"/>
      <c r="N173" s="16">
        <v>15430</v>
      </c>
      <c r="O173" s="16"/>
      <c r="P173" s="16">
        <v>174207</v>
      </c>
      <c r="Q173" s="16">
        <v>8348</v>
      </c>
      <c r="R173" s="16"/>
      <c r="S173" s="17">
        <f t="shared" si="2"/>
        <v>718809</v>
      </c>
    </row>
    <row r="174" spans="1:19" s="11" customFormat="1" ht="12.75">
      <c r="A174" s="15" t="s">
        <v>178</v>
      </c>
      <c r="B174" s="16">
        <v>174935</v>
      </c>
      <c r="C174" s="16"/>
      <c r="D174" s="16" t="s">
        <v>198</v>
      </c>
      <c r="E174" s="16" t="s">
        <v>198</v>
      </c>
      <c r="F174" s="16" t="s">
        <v>236</v>
      </c>
      <c r="G174" s="16">
        <v>26571</v>
      </c>
      <c r="H174" s="22">
        <v>0</v>
      </c>
      <c r="I174" s="16" t="s">
        <v>198</v>
      </c>
      <c r="J174" s="16">
        <v>1405</v>
      </c>
      <c r="K174" s="16" t="s">
        <v>198</v>
      </c>
      <c r="L174" s="16">
        <v>13680</v>
      </c>
      <c r="M174" s="16"/>
      <c r="N174" s="16">
        <v>15915</v>
      </c>
      <c r="O174" s="16"/>
      <c r="P174" s="16">
        <v>150395</v>
      </c>
      <c r="Q174" s="16">
        <v>2519</v>
      </c>
      <c r="R174" s="16"/>
      <c r="S174" s="17">
        <f t="shared" si="2"/>
        <v>385420</v>
      </c>
    </row>
    <row r="175" spans="1:19" s="11" customFormat="1" ht="12.75">
      <c r="A175" s="15" t="s">
        <v>179</v>
      </c>
      <c r="B175" s="16">
        <v>929095</v>
      </c>
      <c r="C175" s="16"/>
      <c r="D175" s="16" t="s">
        <v>198</v>
      </c>
      <c r="E175" s="16" t="s">
        <v>198</v>
      </c>
      <c r="F175" s="16" t="s">
        <v>236</v>
      </c>
      <c r="G175" s="16">
        <v>91543</v>
      </c>
      <c r="H175" s="27">
        <v>14884</v>
      </c>
      <c r="I175" s="16" t="s">
        <v>198</v>
      </c>
      <c r="J175" s="16">
        <v>0</v>
      </c>
      <c r="K175" s="16" t="s">
        <v>198</v>
      </c>
      <c r="L175" s="16">
        <v>69245</v>
      </c>
      <c r="M175" s="16">
        <v>100000</v>
      </c>
      <c r="N175" s="16">
        <v>23324</v>
      </c>
      <c r="O175" s="16"/>
      <c r="P175" s="16">
        <v>320974</v>
      </c>
      <c r="Q175" s="16">
        <v>22262</v>
      </c>
      <c r="R175" s="16"/>
      <c r="S175" s="17">
        <f t="shared" si="2"/>
        <v>1571327</v>
      </c>
    </row>
    <row r="176" spans="1:19" s="11" customFormat="1" ht="12.75">
      <c r="A176" s="15" t="s">
        <v>180</v>
      </c>
      <c r="B176" s="16">
        <v>625680</v>
      </c>
      <c r="C176" s="16"/>
      <c r="D176" s="16" t="s">
        <v>198</v>
      </c>
      <c r="E176" s="16" t="s">
        <v>198</v>
      </c>
      <c r="F176" s="16">
        <v>105737</v>
      </c>
      <c r="G176" s="16">
        <v>122035</v>
      </c>
      <c r="H176" s="27">
        <v>37682</v>
      </c>
      <c r="I176" s="16" t="s">
        <v>198</v>
      </c>
      <c r="J176" s="16">
        <v>31147</v>
      </c>
      <c r="K176" s="16" t="s">
        <v>198</v>
      </c>
      <c r="L176" s="16">
        <v>48369</v>
      </c>
      <c r="M176" s="16"/>
      <c r="N176" s="16"/>
      <c r="O176" s="16"/>
      <c r="P176" s="16">
        <v>837001</v>
      </c>
      <c r="Q176" s="16">
        <v>36843</v>
      </c>
      <c r="R176" s="16"/>
      <c r="S176" s="17">
        <f t="shared" si="2"/>
        <v>1844494</v>
      </c>
    </row>
    <row r="177" spans="1:19" s="11" customFormat="1" ht="12.75">
      <c r="A177" s="23" t="s">
        <v>181</v>
      </c>
      <c r="B177" s="24">
        <f aca="true" t="shared" si="3" ref="B177:S177">SUM(B5:B176)</f>
        <v>244443115</v>
      </c>
      <c r="C177" s="24">
        <f t="shared" si="3"/>
        <v>1538178</v>
      </c>
      <c r="D177" s="24">
        <f t="shared" si="3"/>
        <v>0</v>
      </c>
      <c r="E177" s="24">
        <f t="shared" si="3"/>
        <v>0</v>
      </c>
      <c r="F177" s="24">
        <f t="shared" si="3"/>
        <v>5337811</v>
      </c>
      <c r="G177" s="24">
        <f t="shared" si="3"/>
        <v>31073255</v>
      </c>
      <c r="H177" s="24">
        <f t="shared" si="3"/>
        <v>7202800</v>
      </c>
      <c r="I177" s="24">
        <f t="shared" si="3"/>
        <v>0</v>
      </c>
      <c r="J177" s="24">
        <f t="shared" si="3"/>
        <v>4048967</v>
      </c>
      <c r="K177" s="24">
        <f t="shared" si="3"/>
        <v>0</v>
      </c>
      <c r="L177" s="24">
        <f t="shared" si="3"/>
        <v>16389924</v>
      </c>
      <c r="M177" s="24">
        <f t="shared" si="3"/>
        <v>15225000</v>
      </c>
      <c r="N177" s="24">
        <f t="shared" si="3"/>
        <v>5356053</v>
      </c>
      <c r="O177" s="24">
        <f t="shared" si="3"/>
        <v>1588525</v>
      </c>
      <c r="P177" s="24">
        <f t="shared" si="3"/>
        <v>150978209</v>
      </c>
      <c r="Q177" s="24">
        <f t="shared" si="3"/>
        <v>7764309</v>
      </c>
      <c r="R177" s="24">
        <f t="shared" si="3"/>
        <v>3140000</v>
      </c>
      <c r="S177" s="24">
        <f t="shared" si="3"/>
        <v>494086146</v>
      </c>
    </row>
    <row r="178" spans="1:19" s="11" customFormat="1" ht="12.75">
      <c r="A178" s="15" t="s">
        <v>182</v>
      </c>
      <c r="B178" s="25"/>
      <c r="C178" s="25"/>
      <c r="D178" s="25"/>
      <c r="E178" s="25"/>
      <c r="F178" s="25"/>
      <c r="G178" s="25"/>
      <c r="H178" s="29"/>
      <c r="I178" s="29"/>
      <c r="J178" s="25"/>
      <c r="K178" s="25"/>
      <c r="L178" s="25"/>
      <c r="M178" s="25"/>
      <c r="N178" s="25"/>
      <c r="O178" s="25"/>
      <c r="P178" s="25">
        <v>42572</v>
      </c>
      <c r="Q178" s="25">
        <v>37</v>
      </c>
      <c r="R178" s="26"/>
      <c r="S178" s="24">
        <f>SUM(B178:R178)</f>
        <v>42609</v>
      </c>
    </row>
    <row r="179" spans="1:19" s="11" customFormat="1" ht="12.75">
      <c r="A179" s="15" t="s">
        <v>183</v>
      </c>
      <c r="B179" s="25"/>
      <c r="C179" s="25"/>
      <c r="D179" s="25"/>
      <c r="E179" s="25"/>
      <c r="F179" s="25"/>
      <c r="G179" s="25"/>
      <c r="H179" s="29"/>
      <c r="I179" s="29"/>
      <c r="J179" s="25"/>
      <c r="K179" s="25"/>
      <c r="L179" s="25"/>
      <c r="M179" s="25"/>
      <c r="N179" s="25"/>
      <c r="O179" s="25"/>
      <c r="P179" s="25">
        <v>107027</v>
      </c>
      <c r="Q179" s="25">
        <v>10739</v>
      </c>
      <c r="R179" s="26"/>
      <c r="S179" s="24">
        <f>SUM(B179:R179)</f>
        <v>117766</v>
      </c>
    </row>
    <row r="180" spans="1:19" s="12" customFormat="1" ht="12.75">
      <c r="A180" s="23" t="s">
        <v>184</v>
      </c>
      <c r="B180" s="24">
        <f>SUM(B177:B179)</f>
        <v>244443115</v>
      </c>
      <c r="C180" s="24">
        <f aca="true" t="shared" si="4" ref="C180:R180">SUM(C177:C179)</f>
        <v>1538178</v>
      </c>
      <c r="D180" s="24">
        <f t="shared" si="4"/>
        <v>0</v>
      </c>
      <c r="E180" s="24">
        <f t="shared" si="4"/>
        <v>0</v>
      </c>
      <c r="F180" s="24">
        <f t="shared" si="4"/>
        <v>5337811</v>
      </c>
      <c r="G180" s="24">
        <f t="shared" si="4"/>
        <v>31073255</v>
      </c>
      <c r="H180" s="24">
        <f t="shared" si="4"/>
        <v>7202800</v>
      </c>
      <c r="I180" s="24">
        <f t="shared" si="4"/>
        <v>0</v>
      </c>
      <c r="J180" s="24">
        <f t="shared" si="4"/>
        <v>4048967</v>
      </c>
      <c r="K180" s="24">
        <f t="shared" si="4"/>
        <v>0</v>
      </c>
      <c r="L180" s="24">
        <f t="shared" si="4"/>
        <v>16389924</v>
      </c>
      <c r="M180" s="24">
        <f t="shared" si="4"/>
        <v>15225000</v>
      </c>
      <c r="N180" s="24">
        <f t="shared" si="4"/>
        <v>5356053</v>
      </c>
      <c r="O180" s="24">
        <f t="shared" si="4"/>
        <v>1588525</v>
      </c>
      <c r="P180" s="24">
        <f t="shared" si="4"/>
        <v>151127808</v>
      </c>
      <c r="Q180" s="24">
        <f t="shared" si="4"/>
        <v>7775085</v>
      </c>
      <c r="R180" s="24">
        <f t="shared" si="4"/>
        <v>3140000</v>
      </c>
      <c r="S180" s="24">
        <f>SUM(S177:S179)</f>
        <v>494246521</v>
      </c>
    </row>
    <row r="181" spans="6:16" ht="13.5">
      <c r="F181" s="5"/>
      <c r="J181" s="5"/>
      <c r="K181" s="5"/>
      <c r="L181" s="5"/>
      <c r="P181" s="4"/>
    </row>
    <row r="182" ht="13.5">
      <c r="A182" s="7" t="s">
        <v>185</v>
      </c>
    </row>
    <row r="184" ht="13.5">
      <c r="P184" s="8"/>
    </row>
    <row r="185" ht="13.5">
      <c r="P185" s="9"/>
    </row>
  </sheetData>
  <sheetProtection/>
  <printOptions/>
  <pageMargins left="0.2" right="0.2" top="0.5" bottom="0.5" header="0.3" footer="0.2"/>
  <pageSetup horizontalDpi="600" verticalDpi="600" orientation="landscape" paperSize="5" r:id="rId1"/>
  <headerFooter>
    <oddFooter>&amp;R9/9/2020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lunger</cp:lastModifiedBy>
  <cp:lastPrinted>2020-04-13T11:13:30Z</cp:lastPrinted>
  <dcterms:created xsi:type="dcterms:W3CDTF">2014-06-25T18:31:23Z</dcterms:created>
  <dcterms:modified xsi:type="dcterms:W3CDTF">2020-09-09T20:20:19Z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KYED-94-810</vt:lpwstr>
  </property>
  <property fmtid="{D5CDD505-2E9C-101B-9397-08002B2CF9AE}" pid="3" name="_dlc_DocIdItemGuid">
    <vt:lpwstr>98e05a90-0f1b-4e70-9936-e2e6688ce8e1</vt:lpwstr>
  </property>
  <property fmtid="{D5CDD505-2E9C-101B-9397-08002B2CF9AE}" pid="4" name="_dlc_DocIdUrl">
    <vt:lpwstr>https://www.education.ky.gov/districts/fin/_layouts/15/DocIdRedir.aspx?ID=KYED-94-810, KYED-94-810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